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ate1904="1"/>
  <mc:AlternateContent xmlns:mc="http://schemas.openxmlformats.org/markup-compatibility/2006">
    <mc:Choice Requires="x15">
      <x15ac:absPath xmlns:x15ac="http://schemas.microsoft.com/office/spreadsheetml/2010/11/ac" url="C:\Users\VikToria_Bassarguina\AppData\Roaming\OpenText\OTEdit\EC_content_server\c94337109\"/>
    </mc:Choice>
  </mc:AlternateContent>
  <xr:revisionPtr revIDLastSave="0" documentId="13_ncr:1_{AC698DD9-349B-4439-BB06-8EDF9382DEBF}" xr6:coauthVersionLast="45" xr6:coauthVersionMax="45" xr10:uidLastSave="{00000000-0000-0000-0000-000000000000}"/>
  <bookViews>
    <workbookView xWindow="300" yWindow="0" windowWidth="24660" windowHeight="15060" tabRatio="500" xr2:uid="{00000000-000D-0000-FFFF-FFFF00000000}"/>
  </bookViews>
  <sheets>
    <sheet name="Beaufort-Delta" sheetId="2" r:id="rId1"/>
    <sheet name="Dehcho" sheetId="4" r:id="rId2"/>
    <sheet name="Sahtu" sheetId="3" r:id="rId3"/>
    <sheet name="South Slave" sheetId="6" r:id="rId4"/>
    <sheet name="Tlicho" sheetId="7" r:id="rId5"/>
    <sheet name="YK Area" sheetId="1" r:id="rId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1" l="1"/>
  <c r="P6" i="1"/>
  <c r="X6" i="1"/>
  <c r="H6" i="7"/>
  <c r="P6" i="7"/>
  <c r="X6" i="7"/>
  <c r="H6" i="6"/>
  <c r="P6" i="6"/>
  <c r="X6" i="6"/>
  <c r="H6" i="3"/>
  <c r="P6" i="3"/>
  <c r="X6" i="3"/>
  <c r="H6" i="4"/>
  <c r="P6" i="4"/>
  <c r="X6" i="4"/>
  <c r="H6" i="2"/>
  <c r="P6" i="2"/>
  <c r="X6" i="2"/>
  <c r="U14" i="1"/>
  <c r="U13" i="1"/>
  <c r="U18" i="7"/>
  <c r="U15" i="3"/>
  <c r="U11" i="7"/>
  <c r="S20" i="7"/>
  <c r="S19" i="7"/>
  <c r="S18" i="7"/>
  <c r="S17" i="7"/>
  <c r="S16" i="7"/>
  <c r="S15" i="7"/>
  <c r="S14" i="7"/>
  <c r="S13" i="7"/>
  <c r="S12" i="7"/>
  <c r="S11" i="7"/>
  <c r="S10" i="7"/>
  <c r="S8" i="7"/>
  <c r="S20" i="4"/>
  <c r="S19" i="4"/>
  <c r="S18" i="4"/>
  <c r="S17" i="4"/>
  <c r="S16" i="4"/>
  <c r="S15" i="4"/>
  <c r="S14" i="4"/>
  <c r="S13" i="4"/>
  <c r="S12" i="4"/>
  <c r="S11" i="4"/>
  <c r="S10" i="4"/>
  <c r="S8" i="4"/>
  <c r="U20" i="1"/>
  <c r="S20" i="1"/>
  <c r="U19" i="1"/>
  <c r="S19" i="1"/>
  <c r="U18" i="1"/>
  <c r="S18" i="1"/>
  <c r="U17" i="1"/>
  <c r="S17" i="1"/>
  <c r="U16" i="1"/>
  <c r="S16" i="1"/>
  <c r="U15" i="1"/>
  <c r="S15" i="1"/>
  <c r="S14" i="1"/>
  <c r="S13" i="1"/>
  <c r="U12" i="1"/>
  <c r="S12" i="1"/>
  <c r="U11" i="1"/>
  <c r="S11" i="1"/>
  <c r="U10" i="1"/>
  <c r="S10" i="1"/>
  <c r="U8" i="1"/>
  <c r="S8" i="1"/>
  <c r="L6" i="1"/>
  <c r="T6" i="1"/>
  <c r="U15" i="7"/>
  <c r="U10" i="7"/>
  <c r="U8" i="7"/>
  <c r="L6" i="7"/>
  <c r="T6" i="7"/>
  <c r="U19" i="4"/>
  <c r="U18" i="4"/>
  <c r="U11" i="4"/>
  <c r="U10" i="4"/>
  <c r="U8" i="4"/>
  <c r="L6" i="4"/>
  <c r="T6" i="4"/>
  <c r="S20" i="6"/>
  <c r="U19" i="6"/>
  <c r="S19" i="6"/>
  <c r="U18" i="6"/>
  <c r="S18" i="6"/>
  <c r="U17" i="6"/>
  <c r="S17" i="6"/>
  <c r="U16" i="6"/>
  <c r="S16" i="6"/>
  <c r="U15" i="6"/>
  <c r="S15" i="6"/>
  <c r="S14" i="6"/>
  <c r="S13" i="6"/>
  <c r="U12" i="6"/>
  <c r="S12" i="6"/>
  <c r="U11" i="6"/>
  <c r="S11" i="6"/>
  <c r="U10" i="6"/>
  <c r="S10" i="6"/>
  <c r="U8" i="6"/>
  <c r="S8" i="6"/>
  <c r="L6" i="6"/>
  <c r="T6" i="6"/>
  <c r="S20" i="3"/>
  <c r="U19" i="3"/>
  <c r="S19" i="3"/>
  <c r="U18" i="3"/>
  <c r="S18" i="3"/>
  <c r="S17" i="3"/>
  <c r="S16" i="3"/>
  <c r="S15" i="3"/>
  <c r="S14" i="3"/>
  <c r="S13" i="3"/>
  <c r="S12" i="3"/>
  <c r="U11" i="3"/>
  <c r="S11" i="3"/>
  <c r="U10" i="3"/>
  <c r="S10" i="3"/>
  <c r="U8" i="3"/>
  <c r="S8" i="3"/>
  <c r="L6" i="3"/>
  <c r="T6" i="3"/>
  <c r="U20" i="2"/>
  <c r="S20" i="2"/>
  <c r="S19" i="2"/>
  <c r="S18" i="2"/>
  <c r="S17" i="2"/>
  <c r="S16" i="2"/>
  <c r="S15" i="2"/>
  <c r="U14" i="2"/>
  <c r="S14" i="2"/>
  <c r="U13" i="2"/>
  <c r="S13" i="2"/>
  <c r="U12" i="2"/>
  <c r="S12" i="2"/>
  <c r="U11" i="2"/>
  <c r="S11" i="2"/>
  <c r="U10" i="2"/>
  <c r="S10" i="2"/>
  <c r="U8" i="2"/>
  <c r="S8" i="2"/>
  <c r="L6" i="2"/>
  <c r="T6" i="2"/>
  <c r="Q20" i="1"/>
  <c r="Q15" i="6"/>
  <c r="Q19" i="3"/>
  <c r="C8" i="2"/>
  <c r="E8" i="2"/>
  <c r="G8" i="2"/>
  <c r="I8" i="2"/>
  <c r="K8" i="2"/>
  <c r="M8" i="2"/>
  <c r="O8" i="2"/>
  <c r="Q8" i="2"/>
  <c r="C10" i="2"/>
  <c r="E10" i="2"/>
  <c r="G10" i="2"/>
  <c r="I10" i="2"/>
  <c r="K10" i="2"/>
  <c r="M10" i="2"/>
  <c r="O10" i="2"/>
  <c r="Q10" i="2"/>
  <c r="C11" i="2"/>
  <c r="E11" i="2"/>
  <c r="G11" i="2"/>
  <c r="I11" i="2"/>
  <c r="K11" i="2"/>
  <c r="M11" i="2"/>
  <c r="O11" i="2"/>
  <c r="Q11" i="2"/>
  <c r="C12" i="2"/>
  <c r="E12" i="2"/>
  <c r="G12" i="2"/>
  <c r="I12" i="2"/>
  <c r="K12" i="2"/>
  <c r="M12" i="2"/>
  <c r="O12" i="2"/>
  <c r="Q12" i="2"/>
  <c r="C13" i="2"/>
  <c r="E13" i="2"/>
  <c r="G13" i="2"/>
  <c r="I13" i="2"/>
  <c r="K13" i="2"/>
  <c r="M13" i="2"/>
  <c r="O13" i="2"/>
  <c r="Q13" i="2"/>
  <c r="C14" i="2"/>
  <c r="E14" i="2"/>
  <c r="G14" i="2"/>
  <c r="I14" i="2"/>
  <c r="K14" i="2"/>
  <c r="M14" i="2"/>
  <c r="O14" i="2"/>
  <c r="Q14" i="2"/>
  <c r="C15" i="2"/>
  <c r="G15" i="2"/>
  <c r="K15" i="2"/>
  <c r="O15" i="2"/>
  <c r="C16" i="2"/>
  <c r="G16" i="2"/>
  <c r="K16" i="2"/>
  <c r="O16" i="2"/>
  <c r="C17" i="2"/>
  <c r="G17" i="2"/>
  <c r="K17" i="2"/>
  <c r="O17" i="2"/>
  <c r="C18" i="2"/>
  <c r="G18" i="2"/>
  <c r="I18" i="2"/>
  <c r="K18" i="2"/>
  <c r="O18" i="2"/>
  <c r="C19" i="2"/>
  <c r="G19" i="2"/>
  <c r="K19" i="2"/>
  <c r="O19" i="2"/>
  <c r="C20" i="2"/>
  <c r="E20" i="2"/>
  <c r="G20" i="2"/>
  <c r="I20" i="2"/>
  <c r="K20" i="2"/>
  <c r="M20" i="2"/>
  <c r="O20" i="2"/>
  <c r="Q20" i="2"/>
  <c r="C8" i="4"/>
  <c r="E8" i="4"/>
  <c r="G8" i="4"/>
  <c r="I8" i="4"/>
  <c r="K8" i="4"/>
  <c r="M8" i="4"/>
  <c r="O8" i="4"/>
  <c r="Q8" i="4"/>
  <c r="C10" i="4"/>
  <c r="E10" i="4"/>
  <c r="G10" i="4"/>
  <c r="I10" i="4"/>
  <c r="K10" i="4"/>
  <c r="M10" i="4"/>
  <c r="O10" i="4"/>
  <c r="Q10" i="4"/>
  <c r="C11" i="4"/>
  <c r="E11" i="4"/>
  <c r="G11" i="4"/>
  <c r="I11" i="4"/>
  <c r="K11" i="4"/>
  <c r="M11" i="4"/>
  <c r="O11" i="4"/>
  <c r="Q11" i="4"/>
  <c r="C12" i="4"/>
  <c r="G12" i="4"/>
  <c r="K12" i="4"/>
  <c r="O12" i="4"/>
  <c r="C13" i="4"/>
  <c r="G13" i="4"/>
  <c r="K13" i="4"/>
  <c r="O13" i="4"/>
  <c r="C14" i="4"/>
  <c r="G14" i="4"/>
  <c r="K14" i="4"/>
  <c r="O14" i="4"/>
  <c r="C15" i="4"/>
  <c r="G15" i="4"/>
  <c r="K15" i="4"/>
  <c r="O15" i="4"/>
  <c r="C16" i="4"/>
  <c r="G16" i="4"/>
  <c r="K16" i="4"/>
  <c r="O16" i="4"/>
  <c r="C17" i="4"/>
  <c r="G17" i="4"/>
  <c r="I17" i="4"/>
  <c r="K17" i="4"/>
  <c r="M17" i="4"/>
  <c r="O17" i="4"/>
  <c r="C18" i="4"/>
  <c r="E18" i="4"/>
  <c r="G18" i="4"/>
  <c r="I18" i="4"/>
  <c r="K18" i="4"/>
  <c r="M18" i="4"/>
  <c r="O18" i="4"/>
  <c r="Q18" i="4"/>
  <c r="C19" i="4"/>
  <c r="E19" i="4"/>
  <c r="G19" i="4"/>
  <c r="I19" i="4"/>
  <c r="K19" i="4"/>
  <c r="M19" i="4"/>
  <c r="O19" i="4"/>
  <c r="Q19" i="4"/>
  <c r="C20" i="4"/>
  <c r="G20" i="4"/>
  <c r="K20" i="4"/>
  <c r="O20" i="4"/>
  <c r="C8" i="3"/>
  <c r="E8" i="3"/>
  <c r="G8" i="3"/>
  <c r="I8" i="3"/>
  <c r="K8" i="3"/>
  <c r="M8" i="3"/>
  <c r="O8" i="3"/>
  <c r="Q8" i="3"/>
  <c r="C10" i="3"/>
  <c r="E10" i="3"/>
  <c r="G10" i="3"/>
  <c r="I10" i="3"/>
  <c r="K10" i="3"/>
  <c r="M10" i="3"/>
  <c r="O10" i="3"/>
  <c r="Q10" i="3"/>
  <c r="C11" i="3"/>
  <c r="E11" i="3"/>
  <c r="G11" i="3"/>
  <c r="I11" i="3"/>
  <c r="K11" i="3"/>
  <c r="M11" i="3"/>
  <c r="O11" i="3"/>
  <c r="Q11" i="3"/>
  <c r="C12" i="3"/>
  <c r="G12" i="3"/>
  <c r="K12" i="3"/>
  <c r="O12" i="3"/>
  <c r="C13" i="3"/>
  <c r="G13" i="3"/>
  <c r="K13" i="3"/>
  <c r="O13" i="3"/>
  <c r="C14" i="3"/>
  <c r="G14" i="3"/>
  <c r="K14" i="3"/>
  <c r="O14" i="3"/>
  <c r="C15" i="3"/>
  <c r="G15" i="3"/>
  <c r="K15" i="3"/>
  <c r="O15" i="3"/>
  <c r="C16" i="3"/>
  <c r="G16" i="3"/>
  <c r="K16" i="3"/>
  <c r="O16" i="3"/>
  <c r="C17" i="3"/>
  <c r="G17" i="3"/>
  <c r="K17" i="3"/>
  <c r="O17" i="3"/>
  <c r="C18" i="3"/>
  <c r="E18" i="3"/>
  <c r="G18" i="3"/>
  <c r="I18" i="3"/>
  <c r="K18" i="3"/>
  <c r="M18" i="3"/>
  <c r="O18" i="3"/>
  <c r="Q18" i="3"/>
  <c r="C19" i="3"/>
  <c r="G19" i="3"/>
  <c r="K19" i="3"/>
  <c r="O19" i="3"/>
  <c r="C20" i="3"/>
  <c r="G20" i="3"/>
  <c r="K20" i="3"/>
  <c r="O20" i="3"/>
  <c r="C8" i="6"/>
  <c r="E8" i="6"/>
  <c r="G8" i="6"/>
  <c r="I8" i="6"/>
  <c r="K8" i="6"/>
  <c r="M8" i="6"/>
  <c r="O8" i="6"/>
  <c r="Q8" i="6"/>
  <c r="C10" i="6"/>
  <c r="E10" i="6"/>
  <c r="G10" i="6"/>
  <c r="I10" i="6"/>
  <c r="K10" i="6"/>
  <c r="M10" i="6"/>
  <c r="O10" i="6"/>
  <c r="Q10" i="6"/>
  <c r="C11" i="6"/>
  <c r="E11" i="6"/>
  <c r="G11" i="6"/>
  <c r="I11" i="6"/>
  <c r="K11" i="6"/>
  <c r="M11" i="6"/>
  <c r="O11" i="6"/>
  <c r="Q11" i="6"/>
  <c r="C12" i="6"/>
  <c r="G12" i="6"/>
  <c r="K12" i="6"/>
  <c r="M12" i="6"/>
  <c r="O12" i="6"/>
  <c r="Q12" i="6"/>
  <c r="C13" i="6"/>
  <c r="G13" i="6"/>
  <c r="K13" i="6"/>
  <c r="O13" i="6"/>
  <c r="C14" i="6"/>
  <c r="G14" i="6"/>
  <c r="K14" i="6"/>
  <c r="O14" i="6"/>
  <c r="C15" i="6"/>
  <c r="E15" i="6"/>
  <c r="G15" i="6"/>
  <c r="I15" i="6"/>
  <c r="K15" i="6"/>
  <c r="O15" i="6"/>
  <c r="C16" i="6"/>
  <c r="E16" i="6"/>
  <c r="G16" i="6"/>
  <c r="I16" i="6"/>
  <c r="K16" i="6"/>
  <c r="M16" i="6"/>
  <c r="O16" i="6"/>
  <c r="Q16" i="6"/>
  <c r="C17" i="6"/>
  <c r="E17" i="6"/>
  <c r="G17" i="6"/>
  <c r="I17" i="6"/>
  <c r="K17" i="6"/>
  <c r="M17" i="6"/>
  <c r="O17" i="6"/>
  <c r="Q17" i="6"/>
  <c r="C18" i="6"/>
  <c r="G18" i="6"/>
  <c r="K18" i="6"/>
  <c r="M18" i="6"/>
  <c r="O18" i="6"/>
  <c r="Q18" i="6"/>
  <c r="C19" i="6"/>
  <c r="E19" i="6"/>
  <c r="G19" i="6"/>
  <c r="I19" i="6"/>
  <c r="K19" i="6"/>
  <c r="M19" i="6"/>
  <c r="O19" i="6"/>
  <c r="Q19" i="6"/>
  <c r="C20" i="6"/>
  <c r="G20" i="6"/>
  <c r="K20" i="6"/>
  <c r="O20" i="6"/>
  <c r="C8" i="7"/>
  <c r="E8" i="7"/>
  <c r="G8" i="7"/>
  <c r="I8" i="7"/>
  <c r="K8" i="7"/>
  <c r="M8" i="7"/>
  <c r="O8" i="7"/>
  <c r="Q8" i="7"/>
  <c r="C10" i="7"/>
  <c r="E10" i="7"/>
  <c r="G10" i="7"/>
  <c r="I10" i="7"/>
  <c r="K10" i="7"/>
  <c r="M10" i="7"/>
  <c r="O10" i="7"/>
  <c r="Q10" i="7"/>
  <c r="C11" i="7"/>
  <c r="G11" i="7"/>
  <c r="I11" i="7"/>
  <c r="K11" i="7"/>
  <c r="M11" i="7"/>
  <c r="O11" i="7"/>
  <c r="C12" i="7"/>
  <c r="G12" i="7"/>
  <c r="K12" i="7"/>
  <c r="O12" i="7"/>
  <c r="C13" i="7"/>
  <c r="G13" i="7"/>
  <c r="K13" i="7"/>
  <c r="O13" i="7"/>
  <c r="C14" i="7"/>
  <c r="G14" i="7"/>
  <c r="K14" i="7"/>
  <c r="O14" i="7"/>
  <c r="C15" i="7"/>
  <c r="E15" i="7"/>
  <c r="G15" i="7"/>
  <c r="I15" i="7"/>
  <c r="K15" i="7"/>
  <c r="M15" i="7"/>
  <c r="O15" i="7"/>
  <c r="Q15" i="7"/>
  <c r="C16" i="7"/>
  <c r="G16" i="7"/>
  <c r="K16" i="7"/>
  <c r="O16" i="7"/>
  <c r="C17" i="7"/>
  <c r="G17" i="7"/>
  <c r="K17" i="7"/>
  <c r="O17" i="7"/>
  <c r="C18" i="7"/>
  <c r="E18" i="7"/>
  <c r="G18" i="7"/>
  <c r="I18" i="7"/>
  <c r="K18" i="7"/>
  <c r="M18" i="7"/>
  <c r="O18" i="7"/>
  <c r="C19" i="7"/>
  <c r="G19" i="7"/>
  <c r="K19" i="7"/>
  <c r="O19" i="7"/>
  <c r="C20" i="7"/>
  <c r="G20" i="7"/>
  <c r="K20" i="7"/>
  <c r="O20" i="7"/>
  <c r="C8" i="1"/>
  <c r="E8" i="1"/>
  <c r="G8" i="1"/>
  <c r="I8" i="1"/>
  <c r="K8" i="1"/>
  <c r="M8" i="1"/>
  <c r="O8" i="1"/>
  <c r="Q8" i="1"/>
  <c r="C10" i="1"/>
  <c r="E10" i="1"/>
  <c r="G10" i="1"/>
  <c r="I10" i="1"/>
  <c r="K10" i="1"/>
  <c r="M10" i="1"/>
  <c r="O10" i="1"/>
  <c r="Q10" i="1"/>
  <c r="C11" i="1"/>
  <c r="E11" i="1"/>
  <c r="G11" i="1"/>
  <c r="I11" i="1"/>
  <c r="K11" i="1"/>
  <c r="M11" i="1"/>
  <c r="O11" i="1"/>
  <c r="Q11" i="1"/>
  <c r="C12" i="1"/>
  <c r="E12" i="1"/>
  <c r="G12" i="1"/>
  <c r="I12" i="1"/>
  <c r="K12" i="1"/>
  <c r="M12" i="1"/>
  <c r="O12" i="1"/>
  <c r="Q12" i="1"/>
  <c r="C13" i="1"/>
  <c r="G13" i="1"/>
  <c r="K13" i="1"/>
  <c r="O13" i="1"/>
  <c r="C14" i="1"/>
  <c r="G14" i="1"/>
  <c r="K14" i="1"/>
  <c r="M14" i="1"/>
  <c r="O14" i="1"/>
  <c r="C15" i="1"/>
  <c r="E15" i="1"/>
  <c r="G15" i="1"/>
  <c r="I15" i="1"/>
  <c r="K15" i="1"/>
  <c r="M15" i="1"/>
  <c r="O15" i="1"/>
  <c r="Q15" i="1"/>
  <c r="C16" i="1"/>
  <c r="E16" i="1"/>
  <c r="G16" i="1"/>
  <c r="I16" i="1"/>
  <c r="K16" i="1"/>
  <c r="M16" i="1"/>
  <c r="O16" i="1"/>
  <c r="Q16" i="1"/>
  <c r="C17" i="1"/>
  <c r="E17" i="1"/>
  <c r="G17" i="1"/>
  <c r="I17" i="1"/>
  <c r="K17" i="1"/>
  <c r="M17" i="1"/>
  <c r="O17" i="1"/>
  <c r="Q17" i="1"/>
  <c r="C18" i="1"/>
  <c r="E18" i="1"/>
  <c r="G18" i="1"/>
  <c r="I18" i="1"/>
  <c r="K18" i="1"/>
  <c r="M18" i="1"/>
  <c r="O18" i="1"/>
  <c r="Q18" i="1"/>
  <c r="C19" i="1"/>
  <c r="E19" i="1"/>
  <c r="G19" i="1"/>
  <c r="I19" i="1"/>
  <c r="K19" i="1"/>
  <c r="M19" i="1"/>
  <c r="O19" i="1"/>
  <c r="Q19" i="1"/>
  <c r="C20" i="1"/>
  <c r="G20" i="1"/>
  <c r="K20" i="1"/>
  <c r="O20" i="1"/>
</calcChain>
</file>

<file path=xl/sharedStrings.xml><?xml version="1.0" encoding="utf-8"?>
<sst xmlns="http://schemas.openxmlformats.org/spreadsheetml/2006/main" count="602" uniqueCount="41">
  <si>
    <t>2. Yellowknife area includes: Detah and Yellowknife.</t>
    <phoneticPr fontId="1" type="noConversion"/>
  </si>
  <si>
    <t>South 
Slave</t>
    <phoneticPr fontId="1" type="noConversion"/>
  </si>
  <si>
    <t>2. South Slave includes: Enterprise, Fort Resolution, Fort Smith, Hay River and Lutselk'e.</t>
    <phoneticPr fontId="1" type="noConversion"/>
  </si>
  <si>
    <t>Source: NWT Bureau of Statistics, Labour Force &amp; Community Surveys</t>
    <phoneticPr fontId="1" type="noConversion"/>
  </si>
  <si>
    <t>Language</t>
    <phoneticPr fontId="1" type="noConversion"/>
  </si>
  <si>
    <t>.. suppressed for data quality reasons</t>
    <phoneticPr fontId="1" type="noConversion"/>
  </si>
  <si>
    <t>..</t>
  </si>
  <si>
    <t>Population 15 &amp; Older</t>
    <phoneticPr fontId="1" type="noConversion"/>
  </si>
  <si>
    <t>English</t>
  </si>
  <si>
    <t>French</t>
  </si>
  <si>
    <t>Inuktitut</t>
  </si>
  <si>
    <t>Inuvialuktun</t>
  </si>
  <si>
    <t>Cree</t>
  </si>
  <si>
    <t>Chipewyan</t>
  </si>
  <si>
    <t>North Slavey</t>
  </si>
  <si>
    <t>South Slavey</t>
  </si>
  <si>
    <t>Gwichin</t>
  </si>
  <si>
    <t>NWT</t>
    <phoneticPr fontId="1" type="noConversion"/>
  </si>
  <si>
    <t>(%)</t>
    <phoneticPr fontId="1" type="noConversion"/>
  </si>
  <si>
    <t>Population 15 &amp; Older by Ability to Converse</t>
    <phoneticPr fontId="1" type="noConversion"/>
  </si>
  <si>
    <t>Beaufort-Delta</t>
    <phoneticPr fontId="1" type="noConversion"/>
  </si>
  <si>
    <t>Sahtu</t>
    <phoneticPr fontId="1" type="noConversion"/>
  </si>
  <si>
    <t>Dehcho</t>
    <phoneticPr fontId="1" type="noConversion"/>
  </si>
  <si>
    <t>Yellowknife Area</t>
    <phoneticPr fontId="1" type="noConversion"/>
  </si>
  <si>
    <t>..</t>
    <phoneticPr fontId="1" type="noConversion"/>
  </si>
  <si>
    <t>Please note:</t>
    <phoneticPr fontId="1" type="noConversion"/>
  </si>
  <si>
    <t>Please note:</t>
    <phoneticPr fontId="1" type="noConversion"/>
  </si>
  <si>
    <t>Inuinnaqtun</t>
  </si>
  <si>
    <t>Tłįchǫ (Dogrib)</t>
  </si>
  <si>
    <t>Tłįchǫ</t>
  </si>
  <si>
    <t>1. The total of all languages may exceed the population 15 &amp; older as some persons may speak multiple languages.</t>
  </si>
  <si>
    <t>2. Tlicho includes: Behchokò, Gamètì, Wekweètì and Whatì.</t>
  </si>
  <si>
    <t>2. Sahtu includes: Colville Lake, Deline, Fort Good Hope, Norman Wells &amp; Tulita.</t>
  </si>
  <si>
    <t>2. Dehcho includes: Fort Liard, Fort Providence, Fort Simpson, Hay River Reserve, Jean Marie River, Kakisa, Nahanni Butte, Trout Lake &amp; Wrigley.</t>
  </si>
  <si>
    <t>2. Beaufort-Delta includes: Aklavik, Fort McPherson, Inuvik, Paulatuk, Sachs Harbour, Tsiigehtchic, Tuktoyaktuk &amp; Ulukhaktok.</t>
  </si>
  <si>
    <t>Beaufort-Delta and Northwest Territories, 1989 - 2019</t>
  </si>
  <si>
    <t>Dehcho and Northwest Territories, 1989 - 2019</t>
  </si>
  <si>
    <t>Sahtu and Northwest Territories, 1989 - 2019</t>
  </si>
  <si>
    <t>South Slave and Northwest Territories, 1989 - 2019</t>
  </si>
  <si>
    <t>Tłįchǫ and  Northwest Territories, 1989 - 2019</t>
  </si>
  <si>
    <t>Yellowknife Area &amp; Northwest Territories, 1989 - 2019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</si>
</sst>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>
    <font>
      <sz val="10"/>
      <name val="Verdana"/>
    </font>
    <font>
      <sz val="8"/>
      <name val="Verdana"/>
      <family val="2"/>
    </font>
    <font>
      <sz val="10"/>
      <name val="Futura"/>
    </font>
    <font>
      <sz val="10"/>
      <color indexed="48"/>
      <name val="Futura"/>
    </font>
    <font>
      <b/>
      <sz val="12"/>
      <color indexed="48"/>
      <name val="Futura"/>
    </font>
    <font>
      <b/>
      <sz val="10"/>
      <name val="Futura"/>
    </font>
    <font>
      <i/>
      <sz val="10"/>
      <name val="Futura"/>
    </font>
    <font>
      <sz val="12"/>
      <color indexed="48"/>
      <name val="Futura"/>
    </font>
    <font>
      <i/>
      <sz val="9"/>
      <color indexed="48"/>
      <name val="Futura"/>
    </font>
    <font>
      <b/>
      <sz val="9"/>
      <name val="Futura"/>
    </font>
    <font>
      <sz val="10"/>
      <name val="Arial"/>
    </font>
    <font>
      <sz val="9"/>
      <name val="Helvetica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0">
    <border>
      <left/>
      <right/>
      <top/>
      <bottom/>
      <diagonal/>
    </border>
    <border>
      <left style="medium">
        <color indexed="48"/>
      </left>
      <right style="hair">
        <color indexed="48"/>
      </right>
      <top/>
      <bottom style="medium">
        <color indexed="48"/>
      </bottom>
      <diagonal/>
    </border>
    <border>
      <left style="hair">
        <color indexed="48"/>
      </left>
      <right style="thin">
        <color indexed="48"/>
      </right>
      <top/>
      <bottom style="medium">
        <color indexed="48"/>
      </bottom>
      <diagonal/>
    </border>
    <border>
      <left style="hair">
        <color indexed="48"/>
      </left>
      <right style="medium">
        <color indexed="48"/>
      </right>
      <top/>
      <bottom style="medium">
        <color indexed="48"/>
      </bottom>
      <diagonal/>
    </border>
    <border>
      <left style="medium">
        <color indexed="48"/>
      </left>
      <right style="hair">
        <color indexed="48"/>
      </right>
      <top/>
      <bottom/>
      <diagonal/>
    </border>
    <border>
      <left style="thin">
        <color indexed="48"/>
      </left>
      <right style="hair">
        <color indexed="48"/>
      </right>
      <top/>
      <bottom/>
      <diagonal/>
    </border>
    <border>
      <left style="medium">
        <color indexed="48"/>
      </left>
      <right style="hair">
        <color indexed="48"/>
      </right>
      <top/>
      <bottom style="hair">
        <color indexed="48"/>
      </bottom>
      <diagonal/>
    </border>
    <border>
      <left style="thin">
        <color indexed="48"/>
      </left>
      <right style="hair">
        <color indexed="48"/>
      </right>
      <top/>
      <bottom style="hair">
        <color indexed="48"/>
      </bottom>
      <diagonal/>
    </border>
    <border>
      <left style="medium">
        <color indexed="48"/>
      </left>
      <right style="hair">
        <color indexed="48"/>
      </right>
      <top style="hair">
        <color indexed="48"/>
      </top>
      <bottom style="hair">
        <color indexed="48"/>
      </bottom>
      <diagonal/>
    </border>
    <border>
      <left style="thin">
        <color indexed="48"/>
      </left>
      <right style="hair">
        <color indexed="48"/>
      </right>
      <top style="hair">
        <color indexed="48"/>
      </top>
      <bottom style="hair">
        <color indexed="48"/>
      </bottom>
      <diagonal/>
    </border>
    <border>
      <left style="medium">
        <color indexed="48"/>
      </left>
      <right style="hair">
        <color indexed="48"/>
      </right>
      <top style="hair">
        <color indexed="48"/>
      </top>
      <bottom style="medium">
        <color indexed="48"/>
      </bottom>
      <diagonal/>
    </border>
    <border>
      <left style="thin">
        <color indexed="48"/>
      </left>
      <right style="hair">
        <color indexed="48"/>
      </right>
      <top style="hair">
        <color indexed="48"/>
      </top>
      <bottom style="medium">
        <color indexed="48"/>
      </bottom>
      <diagonal/>
    </border>
    <border>
      <left style="medium">
        <color indexed="48"/>
      </left>
      <right style="medium">
        <color indexed="48"/>
      </right>
      <top/>
      <bottom/>
      <diagonal/>
    </border>
    <border>
      <left style="hair">
        <color indexed="48"/>
      </left>
      <right style="thin">
        <color indexed="48"/>
      </right>
      <top/>
      <bottom/>
      <diagonal/>
    </border>
    <border>
      <left style="hair">
        <color indexed="48"/>
      </left>
      <right style="medium">
        <color indexed="48"/>
      </right>
      <top/>
      <bottom/>
      <diagonal/>
    </border>
    <border>
      <left style="medium">
        <color indexed="48"/>
      </left>
      <right style="medium">
        <color indexed="48"/>
      </right>
      <top/>
      <bottom style="hair">
        <color indexed="48"/>
      </bottom>
      <diagonal/>
    </border>
    <border>
      <left style="hair">
        <color indexed="48"/>
      </left>
      <right style="thin">
        <color indexed="48"/>
      </right>
      <top/>
      <bottom style="hair">
        <color indexed="48"/>
      </bottom>
      <diagonal/>
    </border>
    <border>
      <left style="hair">
        <color indexed="48"/>
      </left>
      <right style="medium">
        <color indexed="48"/>
      </right>
      <top/>
      <bottom style="hair">
        <color indexed="48"/>
      </bottom>
      <diagonal/>
    </border>
    <border>
      <left style="medium">
        <color indexed="48"/>
      </left>
      <right style="medium">
        <color indexed="48"/>
      </right>
      <top style="hair">
        <color indexed="48"/>
      </top>
      <bottom style="hair">
        <color indexed="48"/>
      </bottom>
      <diagonal/>
    </border>
    <border>
      <left style="hair">
        <color indexed="48"/>
      </left>
      <right style="thin">
        <color indexed="48"/>
      </right>
      <top style="hair">
        <color indexed="48"/>
      </top>
      <bottom style="hair">
        <color indexed="48"/>
      </bottom>
      <diagonal/>
    </border>
    <border>
      <left style="hair">
        <color indexed="48"/>
      </left>
      <right style="medium">
        <color indexed="48"/>
      </right>
      <top style="hair">
        <color indexed="48"/>
      </top>
      <bottom style="hair">
        <color indexed="48"/>
      </bottom>
      <diagonal/>
    </border>
    <border>
      <left style="medium">
        <color indexed="48"/>
      </left>
      <right style="medium">
        <color indexed="48"/>
      </right>
      <top style="hair">
        <color indexed="48"/>
      </top>
      <bottom style="medium">
        <color indexed="48"/>
      </bottom>
      <diagonal/>
    </border>
    <border>
      <left style="hair">
        <color indexed="48"/>
      </left>
      <right style="thin">
        <color indexed="48"/>
      </right>
      <top style="hair">
        <color indexed="48"/>
      </top>
      <bottom style="medium">
        <color indexed="48"/>
      </bottom>
      <diagonal/>
    </border>
    <border>
      <left style="hair">
        <color indexed="48"/>
      </left>
      <right style="medium">
        <color indexed="48"/>
      </right>
      <top style="hair">
        <color indexed="48"/>
      </top>
      <bottom style="medium">
        <color indexed="48"/>
      </bottom>
      <diagonal/>
    </border>
    <border>
      <left style="thin">
        <color indexed="48"/>
      </left>
      <right style="hair">
        <color indexed="48"/>
      </right>
      <top/>
      <bottom style="medium">
        <color indexed="48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/>
      <diagonal/>
    </border>
    <border>
      <left style="medium">
        <color indexed="48"/>
      </left>
      <right style="medium">
        <color indexed="48"/>
      </right>
      <top/>
      <bottom style="medium">
        <color indexed="48"/>
      </bottom>
      <diagonal/>
    </border>
    <border>
      <left style="medium">
        <color indexed="48"/>
      </left>
      <right/>
      <top style="medium">
        <color indexed="48"/>
      </top>
      <bottom style="thin">
        <color indexed="48"/>
      </bottom>
      <diagonal/>
    </border>
    <border>
      <left/>
      <right/>
      <top style="medium">
        <color indexed="48"/>
      </top>
      <bottom style="thin">
        <color indexed="48"/>
      </bottom>
      <diagonal/>
    </border>
    <border>
      <left/>
      <right style="medium">
        <color indexed="48"/>
      </right>
      <top style="medium">
        <color indexed="48"/>
      </top>
      <bottom style="thin">
        <color indexed="48"/>
      </bottom>
      <diagonal/>
    </border>
  </borders>
  <cellStyleXfs count="3">
    <xf numFmtId="0" fontId="0" fillId="0" borderId="0"/>
    <xf numFmtId="0" fontId="10" fillId="0" borderId="0"/>
    <xf numFmtId="0" fontId="11" fillId="0" borderId="0"/>
  </cellStyleXfs>
  <cellXfs count="44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2" fillId="0" borderId="9" xfId="0" applyNumberFormat="1" applyFont="1" applyBorder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0" fontId="2" fillId="0" borderId="0" xfId="0" applyFont="1" applyAlignment="1"/>
    <xf numFmtId="0" fontId="6" fillId="0" borderId="0" xfId="0" applyFont="1"/>
    <xf numFmtId="0" fontId="8" fillId="0" borderId="0" xfId="0" applyFont="1"/>
    <xf numFmtId="0" fontId="3" fillId="0" borderId="12" xfId="0" applyFont="1" applyFill="1" applyBorder="1"/>
    <xf numFmtId="0" fontId="2" fillId="0" borderId="4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/>
    <xf numFmtId="164" fontId="2" fillId="0" borderId="13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2" fillId="0" borderId="15" xfId="0" applyFont="1" applyBorder="1"/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0" fontId="2" fillId="0" borderId="18" xfId="0" applyFont="1" applyBorder="1"/>
    <xf numFmtId="164" fontId="2" fillId="0" borderId="19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21" xfId="0" applyFont="1" applyBorder="1"/>
    <xf numFmtId="164" fontId="2" fillId="0" borderId="22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3" fontId="2" fillId="0" borderId="0" xfId="0" applyNumberFormat="1" applyFont="1"/>
    <xf numFmtId="0" fontId="5" fillId="0" borderId="24" xfId="0" applyFont="1" applyBorder="1" applyAlignment="1">
      <alignment horizontal="right" vertical="center" wrapText="1"/>
    </xf>
    <xf numFmtId="0" fontId="9" fillId="0" borderId="24" xfId="0" applyFont="1" applyBorder="1" applyAlignment="1">
      <alignment horizontal="right" vertical="center" wrapText="1"/>
    </xf>
    <xf numFmtId="0" fontId="10" fillId="0" borderId="0" xfId="1" applyAlignment="1"/>
    <xf numFmtId="0" fontId="4" fillId="0" borderId="0" xfId="0" applyFont="1" applyAlignment="1"/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left" vertical="center" wrapText="1"/>
    </xf>
    <xf numFmtId="0" fontId="7" fillId="2" borderId="26" xfId="0" applyFont="1" applyFill="1" applyBorder="1" applyAlignment="1">
      <alignment horizontal="left" vertical="center" wrapText="1"/>
    </xf>
  </cellXfs>
  <cellStyles count="3">
    <cellStyle name="Normal" xfId="0" builtinId="0"/>
    <cellStyle name="Normal 2" xfId="2" xr:uid="{00000000-0005-0000-0000-000001000000}"/>
    <cellStyle name="Normal_Beaufort-Delta" xfId="1" xr:uid="{00000000-0005-0000-0000-000002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52"/>
  <sheetViews>
    <sheetView tabSelected="1" workbookViewId="0"/>
  </sheetViews>
  <sheetFormatPr defaultColWidth="10.75" defaultRowHeight="12.75"/>
  <cols>
    <col min="1" max="1" width="16.75" style="1" customWidth="1"/>
    <col min="2" max="2" width="8.75" style="1" customWidth="1"/>
    <col min="3" max="3" width="7.75" style="1" customWidth="1"/>
    <col min="4" max="4" width="8.75" style="1" customWidth="1"/>
    <col min="5" max="5" width="7.75" style="1" customWidth="1"/>
    <col min="6" max="6" width="8.75" style="1" customWidth="1"/>
    <col min="7" max="7" width="7.75" style="1" customWidth="1"/>
    <col min="8" max="8" width="8.75" style="1" customWidth="1"/>
    <col min="9" max="9" width="7.75" style="1" customWidth="1"/>
    <col min="10" max="10" width="8.75" style="1" customWidth="1"/>
    <col min="11" max="11" width="7.75" style="1" customWidth="1"/>
    <col min="12" max="12" width="8.75" style="1" customWidth="1"/>
    <col min="13" max="13" width="7.75" style="1" customWidth="1"/>
    <col min="14" max="14" width="8.75" style="1" customWidth="1"/>
    <col min="15" max="15" width="7.75" style="1" customWidth="1"/>
    <col min="16" max="16" width="8.75" style="1" customWidth="1"/>
    <col min="17" max="17" width="7.75" style="1" customWidth="1"/>
    <col min="18" max="18" width="8.75" style="1" customWidth="1"/>
    <col min="19" max="19" width="7.75" style="1" customWidth="1"/>
    <col min="20" max="20" width="8.75" style="1" customWidth="1"/>
    <col min="21" max="21" width="7.75" style="1" customWidth="1"/>
    <col min="22" max="16384" width="10.75" style="1"/>
  </cols>
  <sheetData>
    <row r="1" spans="1:25" ht="15.75">
      <c r="A1" s="2" t="s">
        <v>19</v>
      </c>
    </row>
    <row r="2" spans="1:25" ht="15.75">
      <c r="A2" s="2" t="s">
        <v>35</v>
      </c>
    </row>
    <row r="4" spans="1:25" ht="13.5" thickBot="1"/>
    <row r="5" spans="1:25" ht="18" customHeight="1">
      <c r="A5" s="42" t="s">
        <v>4</v>
      </c>
      <c r="B5" s="39">
        <v>1989</v>
      </c>
      <c r="C5" s="40"/>
      <c r="D5" s="40"/>
      <c r="E5" s="41"/>
      <c r="F5" s="39">
        <v>1994</v>
      </c>
      <c r="G5" s="40"/>
      <c r="H5" s="40"/>
      <c r="I5" s="41"/>
      <c r="J5" s="39">
        <v>2004</v>
      </c>
      <c r="K5" s="40"/>
      <c r="L5" s="40"/>
      <c r="M5" s="41"/>
      <c r="N5" s="39">
        <v>2009</v>
      </c>
      <c r="O5" s="40"/>
      <c r="P5" s="40"/>
      <c r="Q5" s="41"/>
      <c r="R5" s="39">
        <v>2014</v>
      </c>
      <c r="S5" s="40"/>
      <c r="T5" s="40"/>
      <c r="U5" s="41"/>
      <c r="V5" s="39">
        <v>2019</v>
      </c>
      <c r="W5" s="40"/>
      <c r="X5" s="40"/>
      <c r="Y5" s="41"/>
    </row>
    <row r="6" spans="1:25" ht="29.1" customHeight="1" thickBot="1">
      <c r="A6" s="43"/>
      <c r="B6" s="3" t="s">
        <v>17</v>
      </c>
      <c r="C6" s="4" t="s">
        <v>18</v>
      </c>
      <c r="D6" s="35" t="s">
        <v>20</v>
      </c>
      <c r="E6" s="5" t="s">
        <v>18</v>
      </c>
      <c r="F6" s="3" t="s">
        <v>17</v>
      </c>
      <c r="G6" s="4" t="s">
        <v>18</v>
      </c>
      <c r="H6" s="35" t="str">
        <f>+D6</f>
        <v>Beaufort-Delta</v>
      </c>
      <c r="I6" s="5" t="s">
        <v>18</v>
      </c>
      <c r="J6" s="3" t="s">
        <v>17</v>
      </c>
      <c r="K6" s="4" t="s">
        <v>18</v>
      </c>
      <c r="L6" s="35" t="str">
        <f>+D6</f>
        <v>Beaufort-Delta</v>
      </c>
      <c r="M6" s="5" t="s">
        <v>18</v>
      </c>
      <c r="N6" s="3" t="s">
        <v>17</v>
      </c>
      <c r="O6" s="4" t="s">
        <v>18</v>
      </c>
      <c r="P6" s="35" t="str">
        <f>+H6</f>
        <v>Beaufort-Delta</v>
      </c>
      <c r="Q6" s="5" t="s">
        <v>18</v>
      </c>
      <c r="R6" s="3" t="s">
        <v>17</v>
      </c>
      <c r="S6" s="4" t="s">
        <v>18</v>
      </c>
      <c r="T6" s="35" t="str">
        <f>+L6</f>
        <v>Beaufort-Delta</v>
      </c>
      <c r="U6" s="5" t="s">
        <v>18</v>
      </c>
      <c r="V6" s="3" t="s">
        <v>17</v>
      </c>
      <c r="W6" s="4" t="s">
        <v>18</v>
      </c>
      <c r="X6" s="35" t="str">
        <f>+P6</f>
        <v>Beaufort-Delta</v>
      </c>
      <c r="Y6" s="5" t="s">
        <v>18</v>
      </c>
    </row>
    <row r="7" spans="1:25">
      <c r="A7" s="17"/>
      <c r="B7" s="18"/>
      <c r="C7" s="19"/>
      <c r="D7" s="20"/>
      <c r="E7" s="21"/>
      <c r="F7" s="18"/>
      <c r="G7" s="19"/>
      <c r="H7" s="20"/>
      <c r="I7" s="21"/>
      <c r="J7" s="18"/>
      <c r="K7" s="19"/>
      <c r="L7" s="20"/>
      <c r="M7" s="21"/>
      <c r="N7" s="18"/>
      <c r="O7" s="19"/>
      <c r="P7" s="20"/>
      <c r="Q7" s="21"/>
      <c r="R7" s="18"/>
      <c r="S7" s="19"/>
      <c r="T7" s="20"/>
      <c r="U7" s="21"/>
      <c r="V7" s="18"/>
      <c r="W7" s="19"/>
      <c r="X7" s="20"/>
      <c r="Y7" s="21"/>
    </row>
    <row r="8" spans="1:25">
      <c r="A8" s="22" t="s">
        <v>7</v>
      </c>
      <c r="B8" s="6">
        <v>22904</v>
      </c>
      <c r="C8" s="23">
        <f>+B8/B$8*100</f>
        <v>100</v>
      </c>
      <c r="D8" s="7">
        <v>4316</v>
      </c>
      <c r="E8" s="24">
        <f>+D8/D$8*100</f>
        <v>100</v>
      </c>
      <c r="F8" s="6">
        <v>28072</v>
      </c>
      <c r="G8" s="23">
        <f>+F8/F$8*100</f>
        <v>100</v>
      </c>
      <c r="H8" s="7">
        <v>4685</v>
      </c>
      <c r="I8" s="24">
        <f>+H8/H$8*100</f>
        <v>100</v>
      </c>
      <c r="J8" s="6">
        <v>31340</v>
      </c>
      <c r="K8" s="23">
        <f>+J8/J$8*100</f>
        <v>100</v>
      </c>
      <c r="L8" s="7">
        <v>5064</v>
      </c>
      <c r="M8" s="24">
        <f>+L8/L$8*100</f>
        <v>100</v>
      </c>
      <c r="N8" s="6">
        <v>33730</v>
      </c>
      <c r="O8" s="23">
        <f>+N8/N$8*100</f>
        <v>100</v>
      </c>
      <c r="P8" s="7">
        <v>5398</v>
      </c>
      <c r="Q8" s="24">
        <f>+P8/P$8*100</f>
        <v>100</v>
      </c>
      <c r="R8" s="6">
        <v>34086.995130132214</v>
      </c>
      <c r="S8" s="23">
        <f>+R8/R$8*100</f>
        <v>100</v>
      </c>
      <c r="T8" s="7">
        <v>5306.4266510509569</v>
      </c>
      <c r="U8" s="24">
        <f>+T8/T$8*100</f>
        <v>100</v>
      </c>
      <c r="V8" s="6">
        <v>35045.606481906521</v>
      </c>
      <c r="W8" s="23">
        <v>100</v>
      </c>
      <c r="X8" s="7">
        <v>5311.3416937433813</v>
      </c>
      <c r="Y8" s="24">
        <v>100</v>
      </c>
    </row>
    <row r="9" spans="1:25">
      <c r="A9" s="22"/>
      <c r="B9" s="6"/>
      <c r="C9" s="23"/>
      <c r="D9" s="7"/>
      <c r="E9" s="24"/>
      <c r="F9" s="6"/>
      <c r="G9" s="23"/>
      <c r="H9" s="7"/>
      <c r="I9" s="24"/>
      <c r="J9" s="6"/>
      <c r="K9" s="23"/>
      <c r="L9" s="7"/>
      <c r="M9" s="24"/>
      <c r="N9" s="6"/>
      <c r="O9" s="23"/>
      <c r="P9" s="7"/>
      <c r="Q9" s="24"/>
      <c r="R9" s="6"/>
      <c r="S9" s="23"/>
      <c r="T9" s="7"/>
      <c r="U9" s="24"/>
      <c r="V9" s="6"/>
      <c r="W9" s="23"/>
      <c r="X9" s="7"/>
      <c r="Y9" s="24"/>
    </row>
    <row r="10" spans="1:25" ht="18" customHeight="1">
      <c r="A10" s="25" t="s">
        <v>8</v>
      </c>
      <c r="B10" s="8">
        <v>22237</v>
      </c>
      <c r="C10" s="26">
        <f>+B10/B$8*100</f>
        <v>97.087844917918261</v>
      </c>
      <c r="D10" s="9">
        <v>4276</v>
      </c>
      <c r="E10" s="27">
        <f>+D10/D$8*100</f>
        <v>99.073215940685827</v>
      </c>
      <c r="F10" s="8">
        <v>27167</v>
      </c>
      <c r="G10" s="26">
        <f>+F10/F$8*100</f>
        <v>96.776147050441722</v>
      </c>
      <c r="H10" s="9">
        <v>4609</v>
      </c>
      <c r="I10" s="27">
        <f>+H10/H$8*100</f>
        <v>98.377801494130196</v>
      </c>
      <c r="J10" s="8">
        <v>30674</v>
      </c>
      <c r="K10" s="26">
        <f>+J10/J$8*100</f>
        <v>97.87492022973835</v>
      </c>
      <c r="L10" s="9">
        <v>4987</v>
      </c>
      <c r="M10" s="27">
        <f>+L10/L$8*100</f>
        <v>98.47946287519747</v>
      </c>
      <c r="N10" s="8">
        <v>33415</v>
      </c>
      <c r="O10" s="26">
        <f>+N10/N$8*100</f>
        <v>99.066113252297654</v>
      </c>
      <c r="P10" s="9">
        <v>5372</v>
      </c>
      <c r="Q10" s="27">
        <f>+P10/P$8*100</f>
        <v>99.518340125972585</v>
      </c>
      <c r="R10" s="8">
        <v>33734.712058855846</v>
      </c>
      <c r="S10" s="26">
        <f>+R10/R$8*100</f>
        <v>98.966517670649836</v>
      </c>
      <c r="T10" s="9">
        <v>5271.5532178175235</v>
      </c>
      <c r="U10" s="27">
        <f>+T10/T$8*100</f>
        <v>99.3428075892366</v>
      </c>
      <c r="V10" s="8">
        <v>34511.477411314307</v>
      </c>
      <c r="W10" s="26">
        <v>98.47590290421148</v>
      </c>
      <c r="X10" s="9">
        <v>5236.1165507331161</v>
      </c>
      <c r="Y10" s="27">
        <v>98.583688503812922</v>
      </c>
    </row>
    <row r="11" spans="1:25" ht="18" customHeight="1">
      <c r="A11" s="28" t="s">
        <v>9</v>
      </c>
      <c r="B11" s="10">
        <v>1964</v>
      </c>
      <c r="C11" s="29">
        <f t="shared" ref="C11:C21" si="0">+B11/B$8*100</f>
        <v>8.5749214111072316</v>
      </c>
      <c r="D11" s="11">
        <v>179</v>
      </c>
      <c r="E11" s="30">
        <f t="shared" ref="E11:E21" si="1">+D11/D$8*100</f>
        <v>4.1473586654309544</v>
      </c>
      <c r="F11" s="10">
        <v>2384</v>
      </c>
      <c r="G11" s="29">
        <f t="shared" ref="G11:G21" si="2">+F11/F$8*100</f>
        <v>8.4924479908805939</v>
      </c>
      <c r="H11" s="11">
        <v>235</v>
      </c>
      <c r="I11" s="30">
        <f t="shared" ref="I11:I21" si="3">+H11/H$8*100</f>
        <v>5.0160085378868731</v>
      </c>
      <c r="J11" s="10">
        <v>3045</v>
      </c>
      <c r="K11" s="29">
        <f t="shared" ref="K11:K21" si="4">+J11/J$8*100</f>
        <v>9.7160178685386089</v>
      </c>
      <c r="L11" s="11">
        <v>266</v>
      </c>
      <c r="M11" s="30">
        <f t="shared" ref="M11:M21" si="5">+L11/L$8*100</f>
        <v>5.252764612954187</v>
      </c>
      <c r="N11" s="10">
        <v>3154</v>
      </c>
      <c r="O11" s="29">
        <f t="shared" ref="O11:O21" si="6">+N11/N$8*100</f>
        <v>9.3507263563593241</v>
      </c>
      <c r="P11" s="11">
        <v>262</v>
      </c>
      <c r="Q11" s="30">
        <f>+P11/P$8*100</f>
        <v>4.8536494998147459</v>
      </c>
      <c r="R11" s="10">
        <v>3654.2279768869339</v>
      </c>
      <c r="S11" s="29">
        <f t="shared" ref="S11:S21" si="7">+R11/R$8*100</f>
        <v>10.720299524602773</v>
      </c>
      <c r="T11" s="11">
        <v>249.90822668808866</v>
      </c>
      <c r="U11" s="30">
        <f>+T11/T$8*100</f>
        <v>4.7095388878802922</v>
      </c>
      <c r="V11" s="10">
        <v>4885.127096511088</v>
      </c>
      <c r="W11" s="29">
        <v>13.939342436642377</v>
      </c>
      <c r="X11" s="11">
        <v>383.5233656087193</v>
      </c>
      <c r="Y11" s="30">
        <v>7.2208377416293823</v>
      </c>
    </row>
    <row r="12" spans="1:25" ht="18" customHeight="1">
      <c r="A12" s="28" t="s">
        <v>10</v>
      </c>
      <c r="B12" s="10">
        <v>180</v>
      </c>
      <c r="C12" s="29">
        <f t="shared" si="0"/>
        <v>0.78588892769821861</v>
      </c>
      <c r="D12" s="11">
        <v>62</v>
      </c>
      <c r="E12" s="30">
        <f t="shared" si="1"/>
        <v>1.4365152919369786</v>
      </c>
      <c r="F12" s="10">
        <v>294</v>
      </c>
      <c r="G12" s="29">
        <f t="shared" si="2"/>
        <v>1.0473069250498717</v>
      </c>
      <c r="H12" s="11">
        <v>107</v>
      </c>
      <c r="I12" s="30">
        <f t="shared" si="3"/>
        <v>2.2838847385272145</v>
      </c>
      <c r="J12" s="10">
        <v>265</v>
      </c>
      <c r="K12" s="29">
        <f t="shared" si="4"/>
        <v>0.84556477345245695</v>
      </c>
      <c r="L12" s="11">
        <v>88</v>
      </c>
      <c r="M12" s="30">
        <f t="shared" si="5"/>
        <v>1.7377567140600316</v>
      </c>
      <c r="N12" s="10">
        <v>176</v>
      </c>
      <c r="O12" s="29">
        <f t="shared" si="6"/>
        <v>0.52179069077972129</v>
      </c>
      <c r="P12" s="11">
        <v>52</v>
      </c>
      <c r="Q12" s="30">
        <f>+P12/P$8*100</f>
        <v>0.96331974805483511</v>
      </c>
      <c r="R12" s="10">
        <v>201.44350815976554</v>
      </c>
      <c r="S12" s="29">
        <f t="shared" si="7"/>
        <v>0.5909688061113183</v>
      </c>
      <c r="T12" s="11">
        <v>40.789778590862198</v>
      </c>
      <c r="U12" s="30">
        <f>+T12/T$8*100</f>
        <v>0.76868637358406966</v>
      </c>
      <c r="V12" s="10">
        <v>207.42845518173078</v>
      </c>
      <c r="W12" s="29">
        <v>0.59188148245864358</v>
      </c>
      <c r="X12" s="11">
        <v>71.529562021417362</v>
      </c>
      <c r="Y12" s="30">
        <v>1.3467324481435128</v>
      </c>
    </row>
    <row r="13" spans="1:25" ht="18" customHeight="1">
      <c r="A13" s="28" t="s">
        <v>11</v>
      </c>
      <c r="B13" s="10">
        <v>511</v>
      </c>
      <c r="C13" s="29">
        <f t="shared" si="0"/>
        <v>2.231051344743276</v>
      </c>
      <c r="D13" s="11">
        <v>487</v>
      </c>
      <c r="E13" s="30">
        <f t="shared" si="1"/>
        <v>11.283595922150139</v>
      </c>
      <c r="F13" s="10">
        <v>475</v>
      </c>
      <c r="G13" s="29">
        <f t="shared" si="2"/>
        <v>1.6920775149615275</v>
      </c>
      <c r="H13" s="11">
        <v>443</v>
      </c>
      <c r="I13" s="30">
        <f t="shared" si="3"/>
        <v>9.4557097118463176</v>
      </c>
      <c r="J13" s="10">
        <v>456</v>
      </c>
      <c r="K13" s="29">
        <f t="shared" si="4"/>
        <v>1.4550095724313976</v>
      </c>
      <c r="L13" s="11">
        <v>436</v>
      </c>
      <c r="M13" s="30">
        <f t="shared" si="5"/>
        <v>8.6097946287519758</v>
      </c>
      <c r="N13" s="10">
        <v>483</v>
      </c>
      <c r="O13" s="29">
        <f t="shared" si="6"/>
        <v>1.4319596798102578</v>
      </c>
      <c r="P13" s="11">
        <v>475</v>
      </c>
      <c r="Q13" s="30">
        <f>+P13/P$8*100</f>
        <v>8.799555390885514</v>
      </c>
      <c r="R13" s="10">
        <v>600.92456160571919</v>
      </c>
      <c r="S13" s="29">
        <f t="shared" si="7"/>
        <v>1.7629144467313693</v>
      </c>
      <c r="T13" s="11">
        <v>541.86730348033905</v>
      </c>
      <c r="U13" s="30">
        <f>+T13/T$8*100</f>
        <v>10.211529134639415</v>
      </c>
      <c r="V13" s="10">
        <v>509.15085480818561</v>
      </c>
      <c r="W13" s="29">
        <v>1.4528236373111476</v>
      </c>
      <c r="X13" s="11">
        <v>463.25584644930268</v>
      </c>
      <c r="Y13" s="30">
        <v>8.7220117469566247</v>
      </c>
    </row>
    <row r="14" spans="1:25" ht="18" customHeight="1">
      <c r="A14" s="28" t="s">
        <v>27</v>
      </c>
      <c r="B14" s="10">
        <v>208</v>
      </c>
      <c r="C14" s="29">
        <f t="shared" si="0"/>
        <v>0.90813831645127485</v>
      </c>
      <c r="D14" s="11">
        <v>188</v>
      </c>
      <c r="E14" s="30">
        <f t="shared" si="1"/>
        <v>4.3558850787766454</v>
      </c>
      <c r="F14" s="10">
        <v>94</v>
      </c>
      <c r="G14" s="29">
        <f t="shared" si="2"/>
        <v>0.33485323453975491</v>
      </c>
      <c r="H14" s="11">
        <v>72</v>
      </c>
      <c r="I14" s="30">
        <f t="shared" si="3"/>
        <v>1.536819637139808</v>
      </c>
      <c r="J14" s="10">
        <v>200</v>
      </c>
      <c r="K14" s="29">
        <f t="shared" si="4"/>
        <v>0.63816209317166561</v>
      </c>
      <c r="L14" s="11">
        <v>159</v>
      </c>
      <c r="M14" s="30">
        <f t="shared" si="5"/>
        <v>3.1398104265402842</v>
      </c>
      <c r="N14" s="10">
        <v>186</v>
      </c>
      <c r="O14" s="29">
        <f t="shared" si="6"/>
        <v>0.55143788911947822</v>
      </c>
      <c r="P14" s="11">
        <v>178</v>
      </c>
      <c r="Q14" s="30">
        <f>+P14/P$8*100</f>
        <v>3.2975175991107815</v>
      </c>
      <c r="R14" s="10">
        <v>195.04963652791776</v>
      </c>
      <c r="S14" s="29">
        <f t="shared" si="7"/>
        <v>0.57221129578388041</v>
      </c>
      <c r="T14" s="11">
        <v>174.45897129186622</v>
      </c>
      <c r="U14" s="30">
        <f>+T14/T$8*100</f>
        <v>3.2876921281351166</v>
      </c>
      <c r="V14" s="10">
        <v>233.05696222331534</v>
      </c>
      <c r="W14" s="29">
        <v>0.66501049808808088</v>
      </c>
      <c r="X14" s="11">
        <v>195.37243809331292</v>
      </c>
      <c r="Y14" s="30">
        <v>3.6784008515862658</v>
      </c>
    </row>
    <row r="15" spans="1:25" ht="18" customHeight="1">
      <c r="A15" s="28" t="s">
        <v>28</v>
      </c>
      <c r="B15" s="10">
        <v>1511</v>
      </c>
      <c r="C15" s="29">
        <f t="shared" si="0"/>
        <v>6.5971009430667138</v>
      </c>
      <c r="D15" s="11" t="s">
        <v>24</v>
      </c>
      <c r="E15" s="30" t="s">
        <v>24</v>
      </c>
      <c r="F15" s="10">
        <v>1818</v>
      </c>
      <c r="G15" s="29">
        <f t="shared" si="2"/>
        <v>6.4762040467369619</v>
      </c>
      <c r="H15" s="11" t="s">
        <v>24</v>
      </c>
      <c r="I15" s="30" t="s">
        <v>24</v>
      </c>
      <c r="J15" s="10">
        <v>2167</v>
      </c>
      <c r="K15" s="29">
        <f t="shared" si="4"/>
        <v>6.9144862795149979</v>
      </c>
      <c r="L15" s="11" t="s">
        <v>24</v>
      </c>
      <c r="M15" s="30" t="s">
        <v>24</v>
      </c>
      <c r="N15" s="10">
        <v>2132</v>
      </c>
      <c r="O15" s="29">
        <f t="shared" si="6"/>
        <v>6.3207826860361696</v>
      </c>
      <c r="P15" s="11" t="s">
        <v>6</v>
      </c>
      <c r="Q15" s="30" t="s">
        <v>24</v>
      </c>
      <c r="R15" s="10">
        <v>2235.1222380541294</v>
      </c>
      <c r="S15" s="29">
        <f t="shared" si="7"/>
        <v>6.5571113837439032</v>
      </c>
      <c r="T15" s="11" t="s">
        <v>6</v>
      </c>
      <c r="U15" s="30" t="s">
        <v>24</v>
      </c>
      <c r="V15" s="10">
        <v>2135.0243820932219</v>
      </c>
      <c r="W15" s="29">
        <v>6.0921313580220122</v>
      </c>
      <c r="X15" s="11">
        <v>10.82409816612885</v>
      </c>
      <c r="Y15" s="30">
        <v>0.20379216383083296</v>
      </c>
    </row>
    <row r="16" spans="1:25" ht="18" customHeight="1">
      <c r="A16" s="28" t="s">
        <v>12</v>
      </c>
      <c r="B16" s="10">
        <v>314</v>
      </c>
      <c r="C16" s="29">
        <f t="shared" si="0"/>
        <v>1.3709395738735592</v>
      </c>
      <c r="D16" s="11" t="s">
        <v>24</v>
      </c>
      <c r="E16" s="30" t="s">
        <v>24</v>
      </c>
      <c r="F16" s="10">
        <v>386</v>
      </c>
      <c r="G16" s="29">
        <f t="shared" si="2"/>
        <v>1.3750356226845255</v>
      </c>
      <c r="H16" s="11" t="s">
        <v>24</v>
      </c>
      <c r="I16" s="30" t="s">
        <v>24</v>
      </c>
      <c r="J16" s="10">
        <v>385</v>
      </c>
      <c r="K16" s="29">
        <f t="shared" si="4"/>
        <v>1.2284620293554562</v>
      </c>
      <c r="L16" s="11" t="s">
        <v>24</v>
      </c>
      <c r="M16" s="30" t="s">
        <v>24</v>
      </c>
      <c r="N16" s="10">
        <v>200</v>
      </c>
      <c r="O16" s="29">
        <f t="shared" si="6"/>
        <v>0.59294396679513794</v>
      </c>
      <c r="P16" s="11" t="s">
        <v>6</v>
      </c>
      <c r="Q16" s="30" t="s">
        <v>24</v>
      </c>
      <c r="R16" s="10">
        <v>275.31627866082886</v>
      </c>
      <c r="S16" s="29">
        <f t="shared" si="7"/>
        <v>0.80768714757568882</v>
      </c>
      <c r="T16" s="11" t="s">
        <v>6</v>
      </c>
      <c r="U16" s="30" t="s">
        <v>24</v>
      </c>
      <c r="V16" s="10">
        <v>254.47293095049164</v>
      </c>
      <c r="W16" s="29">
        <v>0.72611935274075479</v>
      </c>
      <c r="X16" s="11">
        <v>14.982444569894229</v>
      </c>
      <c r="Y16" s="30">
        <v>0.28208398995574224</v>
      </c>
    </row>
    <row r="17" spans="1:25" ht="18" customHeight="1">
      <c r="A17" s="28" t="s">
        <v>13</v>
      </c>
      <c r="B17" s="10">
        <v>688</v>
      </c>
      <c r="C17" s="29">
        <f t="shared" si="0"/>
        <v>3.0038421236465247</v>
      </c>
      <c r="D17" s="11" t="s">
        <v>24</v>
      </c>
      <c r="E17" s="30" t="s">
        <v>24</v>
      </c>
      <c r="F17" s="10">
        <v>664</v>
      </c>
      <c r="G17" s="29">
        <f t="shared" si="2"/>
        <v>2.365346252493588</v>
      </c>
      <c r="H17" s="11" t="s">
        <v>24</v>
      </c>
      <c r="I17" s="30" t="s">
        <v>24</v>
      </c>
      <c r="J17" s="10">
        <v>734</v>
      </c>
      <c r="K17" s="29">
        <f t="shared" si="4"/>
        <v>2.3420548819400127</v>
      </c>
      <c r="L17" s="11" t="s">
        <v>24</v>
      </c>
      <c r="M17" s="30" t="s">
        <v>24</v>
      </c>
      <c r="N17" s="10">
        <v>626</v>
      </c>
      <c r="O17" s="29">
        <f t="shared" si="6"/>
        <v>1.8559146160687816</v>
      </c>
      <c r="P17" s="11" t="s">
        <v>6</v>
      </c>
      <c r="Q17" s="30" t="s">
        <v>24</v>
      </c>
      <c r="R17" s="10">
        <v>561.72642746792553</v>
      </c>
      <c r="S17" s="29">
        <f t="shared" si="7"/>
        <v>1.6479200508095555</v>
      </c>
      <c r="T17" s="11" t="s">
        <v>6</v>
      </c>
      <c r="U17" s="30" t="s">
        <v>24</v>
      </c>
      <c r="V17" s="10">
        <v>510.00108794283341</v>
      </c>
      <c r="W17" s="29">
        <v>1.4552497135586417</v>
      </c>
      <c r="X17" s="11" t="s">
        <v>6</v>
      </c>
      <c r="Y17" s="30" t="s">
        <v>6</v>
      </c>
    </row>
    <row r="18" spans="1:25" ht="18" customHeight="1">
      <c r="A18" s="28" t="s">
        <v>14</v>
      </c>
      <c r="B18" s="10">
        <v>1054</v>
      </c>
      <c r="C18" s="29">
        <f t="shared" si="0"/>
        <v>4.6018162766329018</v>
      </c>
      <c r="D18" s="11" t="s">
        <v>24</v>
      </c>
      <c r="E18" s="30" t="s">
        <v>24</v>
      </c>
      <c r="F18" s="10">
        <v>1202</v>
      </c>
      <c r="G18" s="29">
        <f t="shared" si="2"/>
        <v>4.2818466799658017</v>
      </c>
      <c r="H18" s="11">
        <v>38</v>
      </c>
      <c r="I18" s="30">
        <f t="shared" si="3"/>
        <v>0.8110992529348986</v>
      </c>
      <c r="J18" s="10">
        <v>1031</v>
      </c>
      <c r="K18" s="29">
        <f t="shared" si="4"/>
        <v>3.2897255902999363</v>
      </c>
      <c r="L18" s="11" t="s">
        <v>24</v>
      </c>
      <c r="M18" s="30" t="s">
        <v>24</v>
      </c>
      <c r="N18" s="10">
        <v>1024</v>
      </c>
      <c r="O18" s="29">
        <f t="shared" si="6"/>
        <v>3.035873109991106</v>
      </c>
      <c r="P18" s="11" t="s">
        <v>6</v>
      </c>
      <c r="Q18" s="30" t="s">
        <v>24</v>
      </c>
      <c r="R18" s="10">
        <v>1081.4687387779193</v>
      </c>
      <c r="S18" s="29">
        <f t="shared" si="7"/>
        <v>3.1726725534158997</v>
      </c>
      <c r="T18" s="11" t="s">
        <v>6</v>
      </c>
      <c r="U18" s="30" t="s">
        <v>24</v>
      </c>
      <c r="V18" s="10">
        <v>1039.0975426589587</v>
      </c>
      <c r="W18" s="29">
        <v>2.9649866187803826</v>
      </c>
      <c r="X18" s="11">
        <v>54.660032706781791</v>
      </c>
      <c r="Y18" s="30">
        <v>1.0291191163839044</v>
      </c>
    </row>
    <row r="19" spans="1:25" ht="18" customHeight="1">
      <c r="A19" s="28" t="s">
        <v>15</v>
      </c>
      <c r="B19" s="10">
        <v>1259</v>
      </c>
      <c r="C19" s="29">
        <f t="shared" si="0"/>
        <v>5.4968564442892074</v>
      </c>
      <c r="D19" s="11" t="s">
        <v>24</v>
      </c>
      <c r="E19" s="30" t="s">
        <v>24</v>
      </c>
      <c r="F19" s="10">
        <v>1192</v>
      </c>
      <c r="G19" s="29">
        <f t="shared" si="2"/>
        <v>4.2462239954402969</v>
      </c>
      <c r="H19" s="11" t="s">
        <v>24</v>
      </c>
      <c r="I19" s="30" t="s">
        <v>24</v>
      </c>
      <c r="J19" s="10">
        <v>1363</v>
      </c>
      <c r="K19" s="29">
        <f t="shared" si="4"/>
        <v>4.3490746649649008</v>
      </c>
      <c r="L19" s="11" t="s">
        <v>24</v>
      </c>
      <c r="M19" s="30" t="s">
        <v>24</v>
      </c>
      <c r="N19" s="10">
        <v>1323</v>
      </c>
      <c r="O19" s="29">
        <f t="shared" si="6"/>
        <v>3.9223243403498373</v>
      </c>
      <c r="P19" s="11" t="s">
        <v>6</v>
      </c>
      <c r="Q19" s="30" t="s">
        <v>24</v>
      </c>
      <c r="R19" s="10">
        <v>1442.6919760916378</v>
      </c>
      <c r="S19" s="29">
        <f t="shared" si="7"/>
        <v>4.2323823809753396</v>
      </c>
      <c r="T19" s="11" t="s">
        <v>6</v>
      </c>
      <c r="U19" s="30" t="s">
        <v>24</v>
      </c>
      <c r="V19" s="10">
        <v>1312.5124676379598</v>
      </c>
      <c r="W19" s="29">
        <v>3.7451555256022999</v>
      </c>
      <c r="X19" s="11">
        <v>18.101266877087692</v>
      </c>
      <c r="Y19" s="30">
        <v>0.3408040363588451</v>
      </c>
    </row>
    <row r="20" spans="1:25" ht="18" customHeight="1">
      <c r="A20" s="28" t="s">
        <v>16</v>
      </c>
      <c r="B20" s="10">
        <v>264</v>
      </c>
      <c r="C20" s="29">
        <f t="shared" si="0"/>
        <v>1.1526370939573873</v>
      </c>
      <c r="D20" s="11">
        <v>258</v>
      </c>
      <c r="E20" s="30">
        <f t="shared" si="1"/>
        <v>5.9777571825764593</v>
      </c>
      <c r="F20" s="10">
        <v>268</v>
      </c>
      <c r="G20" s="29">
        <f t="shared" si="2"/>
        <v>0.95468794528355649</v>
      </c>
      <c r="H20" s="11">
        <v>260</v>
      </c>
      <c r="I20" s="30">
        <f t="shared" si="3"/>
        <v>5.5496264674493059</v>
      </c>
      <c r="J20" s="10">
        <v>264</v>
      </c>
      <c r="K20" s="29">
        <f t="shared" si="4"/>
        <v>0.8423739629865985</v>
      </c>
      <c r="L20" s="11">
        <v>249</v>
      </c>
      <c r="M20" s="30">
        <f t="shared" si="5"/>
        <v>4.9170616113744074</v>
      </c>
      <c r="N20" s="10">
        <v>211</v>
      </c>
      <c r="O20" s="29">
        <f t="shared" si="6"/>
        <v>0.62555588496887049</v>
      </c>
      <c r="P20" s="11">
        <v>175</v>
      </c>
      <c r="Q20" s="30">
        <f>+P20/P$8*100</f>
        <v>3.2419414597999263</v>
      </c>
      <c r="R20" s="10">
        <v>335.08028307795809</v>
      </c>
      <c r="S20" s="29">
        <f t="shared" si="7"/>
        <v>0.98301502317449474</v>
      </c>
      <c r="T20" s="11">
        <v>246.07466611014129</v>
      </c>
      <c r="U20" s="30">
        <f>+T20/T$8*100</f>
        <v>4.6372951572110264</v>
      </c>
      <c r="V20" s="10">
        <v>263.50016760186935</v>
      </c>
      <c r="W20" s="29">
        <v>0.75187789299041008</v>
      </c>
      <c r="X20" s="11">
        <v>252.90824030571829</v>
      </c>
      <c r="Y20" s="30">
        <v>4.7616639050663494</v>
      </c>
    </row>
    <row r="21" spans="1:25" ht="18" customHeight="1" thickBot="1">
      <c r="A21" s="31"/>
      <c r="B21" s="12"/>
      <c r="C21" s="32"/>
      <c r="D21" s="13"/>
      <c r="E21" s="33"/>
      <c r="F21" s="12"/>
      <c r="G21" s="32"/>
      <c r="H21" s="13"/>
      <c r="I21" s="33"/>
      <c r="J21" s="12"/>
      <c r="K21" s="32"/>
      <c r="L21" s="13"/>
      <c r="M21" s="33"/>
      <c r="N21" s="12"/>
      <c r="O21" s="32"/>
      <c r="P21" s="13"/>
      <c r="Q21" s="33"/>
      <c r="R21" s="12"/>
      <c r="S21" s="32"/>
      <c r="T21" s="13"/>
      <c r="U21" s="33"/>
      <c r="V21" s="12"/>
      <c r="W21" s="32"/>
      <c r="X21" s="13"/>
      <c r="Y21" s="33"/>
    </row>
    <row r="22" spans="1:25">
      <c r="A22" s="16" t="s">
        <v>3</v>
      </c>
    </row>
    <row r="24" spans="1:25">
      <c r="A24" s="15" t="s">
        <v>5</v>
      </c>
    </row>
    <row r="25" spans="1:25">
      <c r="A25" s="15"/>
    </row>
    <row r="26" spans="1:25">
      <c r="A26" s="15" t="s">
        <v>25</v>
      </c>
    </row>
    <row r="27" spans="1:25">
      <c r="A27" s="1" t="s">
        <v>30</v>
      </c>
    </row>
    <row r="28" spans="1:25">
      <c r="A28" s="1" t="s">
        <v>34</v>
      </c>
    </row>
    <row r="32" spans="1: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1:18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 s="37"/>
      <c r="R33"/>
    </row>
    <row r="34" spans="1:18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 s="37"/>
      <c r="R34"/>
    </row>
    <row r="35" spans="1:18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 s="37"/>
      <c r="R35"/>
    </row>
    <row r="36" spans="1:18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 s="37"/>
      <c r="R36"/>
    </row>
    <row r="37" spans="1:18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 s="37"/>
      <c r="R37"/>
    </row>
    <row r="38" spans="1:18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 s="37"/>
      <c r="R38"/>
    </row>
    <row r="39" spans="1:18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 s="37"/>
      <c r="R39"/>
    </row>
    <row r="40" spans="1:18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 s="37"/>
      <c r="R40"/>
    </row>
    <row r="41" spans="1:18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 s="37"/>
      <c r="R41"/>
    </row>
    <row r="42" spans="1:18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 s="37"/>
      <c r="R42"/>
    </row>
    <row r="43" spans="1:18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 s="37"/>
      <c r="R43"/>
    </row>
    <row r="44" spans="1:18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 s="37"/>
      <c r="R44"/>
    </row>
    <row r="45" spans="1:18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 s="37"/>
      <c r="R45"/>
    </row>
    <row r="46" spans="1:18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 s="37"/>
      <c r="R46"/>
    </row>
    <row r="47" spans="1:18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 s="37"/>
      <c r="R47"/>
    </row>
    <row r="48" spans="1:18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 s="37"/>
      <c r="R48"/>
    </row>
    <row r="49" spans="1:18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 s="37"/>
      <c r="R49"/>
    </row>
    <row r="50" spans="1:18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 s="37"/>
      <c r="R50"/>
    </row>
    <row r="51" spans="1:18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</row>
    <row r="52" spans="1:18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</row>
  </sheetData>
  <mergeCells count="7">
    <mergeCell ref="V5:Y5"/>
    <mergeCell ref="R5:U5"/>
    <mergeCell ref="A5:A6"/>
    <mergeCell ref="B5:E5"/>
    <mergeCell ref="F5:I5"/>
    <mergeCell ref="J5:M5"/>
    <mergeCell ref="N5:Q5"/>
  </mergeCells>
  <phoneticPr fontId="1" type="noConversion"/>
  <pageMargins left="0.59" right="0.59" top="0.79000000000000015" bottom="0.79000000000000015" header="0.5" footer="0.5"/>
  <pageSetup scale="61"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33"/>
  <sheetViews>
    <sheetView workbookViewId="0"/>
  </sheetViews>
  <sheetFormatPr defaultColWidth="10.75" defaultRowHeight="12.75"/>
  <cols>
    <col min="1" max="1" width="16.75" style="1" customWidth="1"/>
    <col min="2" max="2" width="8.75" style="1" customWidth="1"/>
    <col min="3" max="3" width="7.75" style="1" customWidth="1"/>
    <col min="4" max="4" width="8.75" style="1" customWidth="1"/>
    <col min="5" max="5" width="7.75" style="1" customWidth="1"/>
    <col min="6" max="6" width="8.75" style="1" customWidth="1"/>
    <col min="7" max="7" width="7.75" style="1" customWidth="1"/>
    <col min="8" max="8" width="8.75" style="1" customWidth="1"/>
    <col min="9" max="9" width="7.75" style="1" customWidth="1"/>
    <col min="10" max="10" width="8.75" style="1" customWidth="1"/>
    <col min="11" max="11" width="7.75" style="1" customWidth="1"/>
    <col min="12" max="12" width="8.75" style="1" customWidth="1"/>
    <col min="13" max="13" width="7.75" style="1" customWidth="1"/>
    <col min="14" max="14" width="8.75" style="1" customWidth="1"/>
    <col min="15" max="15" width="7.75" style="1" customWidth="1"/>
    <col min="16" max="16" width="8.75" style="1" customWidth="1"/>
    <col min="17" max="17" width="7.75" style="1" customWidth="1"/>
    <col min="18" max="18" width="8.75" style="1" customWidth="1"/>
    <col min="19" max="19" width="7.75" style="1" customWidth="1"/>
    <col min="20" max="20" width="8.75" style="1" customWidth="1"/>
    <col min="21" max="21" width="7.75" style="1" customWidth="1"/>
    <col min="22" max="16384" width="10.75" style="1"/>
  </cols>
  <sheetData>
    <row r="1" spans="1:25" ht="15.75">
      <c r="A1" s="2" t="s">
        <v>19</v>
      </c>
    </row>
    <row r="2" spans="1:25" ht="15.75">
      <c r="A2" s="2" t="s">
        <v>36</v>
      </c>
    </row>
    <row r="4" spans="1:25" ht="13.5" thickBot="1"/>
    <row r="5" spans="1:25" ht="18" customHeight="1">
      <c r="A5" s="42" t="s">
        <v>4</v>
      </c>
      <c r="B5" s="39">
        <v>1989</v>
      </c>
      <c r="C5" s="40"/>
      <c r="D5" s="40"/>
      <c r="E5" s="41"/>
      <c r="F5" s="39">
        <v>1994</v>
      </c>
      <c r="G5" s="40"/>
      <c r="H5" s="40"/>
      <c r="I5" s="41"/>
      <c r="J5" s="39">
        <v>2004</v>
      </c>
      <c r="K5" s="40"/>
      <c r="L5" s="40"/>
      <c r="M5" s="41"/>
      <c r="N5" s="39">
        <v>2009</v>
      </c>
      <c r="O5" s="40"/>
      <c r="P5" s="40"/>
      <c r="Q5" s="41"/>
      <c r="R5" s="39">
        <v>2014</v>
      </c>
      <c r="S5" s="40"/>
      <c r="T5" s="40"/>
      <c r="U5" s="41"/>
      <c r="V5" s="39">
        <v>2019</v>
      </c>
      <c r="W5" s="40"/>
      <c r="X5" s="40"/>
      <c r="Y5" s="41"/>
    </row>
    <row r="6" spans="1:25" ht="29.1" customHeight="1" thickBot="1">
      <c r="A6" s="43"/>
      <c r="B6" s="3" t="s">
        <v>17</v>
      </c>
      <c r="C6" s="4" t="s">
        <v>18</v>
      </c>
      <c r="D6" s="35" t="s">
        <v>22</v>
      </c>
      <c r="E6" s="5" t="s">
        <v>18</v>
      </c>
      <c r="F6" s="3" t="s">
        <v>17</v>
      </c>
      <c r="G6" s="4" t="s">
        <v>18</v>
      </c>
      <c r="H6" s="35" t="str">
        <f>+D6</f>
        <v>Dehcho</v>
      </c>
      <c r="I6" s="5" t="s">
        <v>18</v>
      </c>
      <c r="J6" s="3" t="s">
        <v>17</v>
      </c>
      <c r="K6" s="4" t="s">
        <v>18</v>
      </c>
      <c r="L6" s="35" t="str">
        <f>+D6</f>
        <v>Dehcho</v>
      </c>
      <c r="M6" s="5" t="s">
        <v>18</v>
      </c>
      <c r="N6" s="3" t="s">
        <v>17</v>
      </c>
      <c r="O6" s="4" t="s">
        <v>18</v>
      </c>
      <c r="P6" s="35" t="str">
        <f>+H6</f>
        <v>Dehcho</v>
      </c>
      <c r="Q6" s="5" t="s">
        <v>18</v>
      </c>
      <c r="R6" s="3" t="s">
        <v>17</v>
      </c>
      <c r="S6" s="4" t="s">
        <v>18</v>
      </c>
      <c r="T6" s="35" t="str">
        <f>+L6</f>
        <v>Dehcho</v>
      </c>
      <c r="U6" s="5" t="s">
        <v>18</v>
      </c>
      <c r="V6" s="3" t="s">
        <v>17</v>
      </c>
      <c r="W6" s="4" t="s">
        <v>18</v>
      </c>
      <c r="X6" s="35" t="str">
        <f>+P6</f>
        <v>Dehcho</v>
      </c>
      <c r="Y6" s="5" t="s">
        <v>18</v>
      </c>
    </row>
    <row r="7" spans="1:25">
      <c r="A7" s="17"/>
      <c r="B7" s="18"/>
      <c r="C7" s="19"/>
      <c r="D7" s="20"/>
      <c r="E7" s="21"/>
      <c r="F7" s="18"/>
      <c r="G7" s="19"/>
      <c r="H7" s="20"/>
      <c r="I7" s="21"/>
      <c r="J7" s="18"/>
      <c r="K7" s="19"/>
      <c r="L7" s="20"/>
      <c r="M7" s="21"/>
      <c r="N7" s="18"/>
      <c r="O7" s="19"/>
      <c r="P7" s="20"/>
      <c r="Q7" s="21"/>
      <c r="R7" s="18"/>
      <c r="S7" s="19"/>
      <c r="T7" s="20"/>
      <c r="U7" s="21"/>
      <c r="V7" s="18"/>
      <c r="W7" s="19"/>
      <c r="X7" s="20"/>
      <c r="Y7" s="21"/>
    </row>
    <row r="8" spans="1:25">
      <c r="A8" s="22" t="s">
        <v>7</v>
      </c>
      <c r="B8" s="6">
        <v>22904</v>
      </c>
      <c r="C8" s="23">
        <f>+B8/B$8*100</f>
        <v>100</v>
      </c>
      <c r="D8" s="7">
        <v>1860</v>
      </c>
      <c r="E8" s="24">
        <f>+D8/D$8*100</f>
        <v>100</v>
      </c>
      <c r="F8" s="6">
        <v>28072</v>
      </c>
      <c r="G8" s="23">
        <f>+F8/F$8*100</f>
        <v>100</v>
      </c>
      <c r="H8" s="7">
        <v>2361</v>
      </c>
      <c r="I8" s="24">
        <f>+H8/H$8*100</f>
        <v>100</v>
      </c>
      <c r="J8" s="6">
        <v>31340</v>
      </c>
      <c r="K8" s="23">
        <f>+J8/J$8*100</f>
        <v>100</v>
      </c>
      <c r="L8" s="7">
        <v>2581</v>
      </c>
      <c r="M8" s="24">
        <f>+L8/L$8*100</f>
        <v>100</v>
      </c>
      <c r="N8" s="6">
        <v>33730</v>
      </c>
      <c r="O8" s="23">
        <f>+N8/N$8*100</f>
        <v>100</v>
      </c>
      <c r="P8" s="7">
        <v>2664</v>
      </c>
      <c r="Q8" s="24">
        <f>+P8/P$8*100</f>
        <v>100</v>
      </c>
      <c r="R8" s="6">
        <v>34086.995130132214</v>
      </c>
      <c r="S8" s="23">
        <f>+R8/R$8*100</f>
        <v>100</v>
      </c>
      <c r="T8" s="7">
        <v>2803.8017456738608</v>
      </c>
      <c r="U8" s="24">
        <f>+T8/T$8*100</f>
        <v>100</v>
      </c>
      <c r="V8" s="6">
        <v>35045.606481906521</v>
      </c>
      <c r="W8" s="23">
        <v>100</v>
      </c>
      <c r="X8" s="7">
        <v>2697.3675098317995</v>
      </c>
      <c r="Y8" s="24">
        <v>100</v>
      </c>
    </row>
    <row r="9" spans="1:25">
      <c r="A9" s="22"/>
      <c r="B9" s="6"/>
      <c r="C9" s="23"/>
      <c r="D9" s="7"/>
      <c r="E9" s="24"/>
      <c r="F9" s="6"/>
      <c r="G9" s="23"/>
      <c r="H9" s="7"/>
      <c r="I9" s="24"/>
      <c r="J9" s="6"/>
      <c r="K9" s="23"/>
      <c r="L9" s="7"/>
      <c r="M9" s="24"/>
      <c r="N9" s="6"/>
      <c r="O9" s="23"/>
      <c r="P9" s="7"/>
      <c r="Q9" s="24"/>
      <c r="R9" s="6"/>
      <c r="S9" s="23"/>
      <c r="T9" s="7"/>
      <c r="U9" s="24"/>
      <c r="V9" s="6"/>
      <c r="W9" s="23"/>
      <c r="X9" s="7"/>
      <c r="Y9" s="24"/>
    </row>
    <row r="10" spans="1:25" ht="18" customHeight="1">
      <c r="A10" s="25" t="s">
        <v>8</v>
      </c>
      <c r="B10" s="8">
        <v>22237</v>
      </c>
      <c r="C10" s="26">
        <f>+B10/B$8*100</f>
        <v>97.087844917918261</v>
      </c>
      <c r="D10" s="9">
        <v>1697</v>
      </c>
      <c r="E10" s="27">
        <f>+D10/D$8*100</f>
        <v>91.236559139784944</v>
      </c>
      <c r="F10" s="8">
        <v>27167</v>
      </c>
      <c r="G10" s="26">
        <f>+F10/F$8*100</f>
        <v>96.776147050441722</v>
      </c>
      <c r="H10" s="9">
        <v>2165</v>
      </c>
      <c r="I10" s="27">
        <f>+H10/H$8*100</f>
        <v>91.698432867429062</v>
      </c>
      <c r="J10" s="8">
        <v>30674</v>
      </c>
      <c r="K10" s="26">
        <f>+J10/J$8*100</f>
        <v>97.87492022973835</v>
      </c>
      <c r="L10" s="9">
        <v>2492</v>
      </c>
      <c r="M10" s="27">
        <f>+L10/L$8*100</f>
        <v>96.551724137931032</v>
      </c>
      <c r="N10" s="8">
        <v>33415</v>
      </c>
      <c r="O10" s="26">
        <f>+N10/N$8*100</f>
        <v>99.066113252297654</v>
      </c>
      <c r="P10" s="9">
        <v>2589</v>
      </c>
      <c r="Q10" s="27">
        <f>+P10/P$8*100</f>
        <v>97.184684684684683</v>
      </c>
      <c r="R10" s="8">
        <v>33734.712058855846</v>
      </c>
      <c r="S10" s="26">
        <f>+R10/R$8*100</f>
        <v>98.966517670649836</v>
      </c>
      <c r="T10" s="9">
        <v>2761.8241421824473</v>
      </c>
      <c r="U10" s="27">
        <f>+T10/T$8*100</f>
        <v>98.502832678659146</v>
      </c>
      <c r="V10" s="8">
        <v>34511.477411314307</v>
      </c>
      <c r="W10" s="26">
        <v>98.47590290421148</v>
      </c>
      <c r="X10" s="9">
        <v>2679.107502024719</v>
      </c>
      <c r="Y10" s="27">
        <v>99.323043384317359</v>
      </c>
    </row>
    <row r="11" spans="1:25" ht="18" customHeight="1">
      <c r="A11" s="28" t="s">
        <v>9</v>
      </c>
      <c r="B11" s="10">
        <v>1964</v>
      </c>
      <c r="C11" s="29">
        <f t="shared" ref="C11:C21" si="0">+B11/B$8*100</f>
        <v>8.5749214111072316</v>
      </c>
      <c r="D11" s="11">
        <v>111</v>
      </c>
      <c r="E11" s="30">
        <f>+D11/D$8*100</f>
        <v>5.967741935483871</v>
      </c>
      <c r="F11" s="10">
        <v>2384</v>
      </c>
      <c r="G11" s="29">
        <f t="shared" ref="G11:G21" si="1">+F11/F$8*100</f>
        <v>8.4924479908805939</v>
      </c>
      <c r="H11" s="11">
        <v>112</v>
      </c>
      <c r="I11" s="30">
        <f t="shared" ref="I11:I21" si="2">+H11/H$8*100</f>
        <v>4.7437526471833973</v>
      </c>
      <c r="J11" s="10">
        <v>3045</v>
      </c>
      <c r="K11" s="29">
        <f t="shared" ref="K11:K21" si="3">+J11/J$8*100</f>
        <v>9.7160178685386089</v>
      </c>
      <c r="L11" s="11">
        <v>138</v>
      </c>
      <c r="M11" s="30">
        <f t="shared" ref="M11:M21" si="4">+L11/L$8*100</f>
        <v>5.3467648198372721</v>
      </c>
      <c r="N11" s="10">
        <v>3154</v>
      </c>
      <c r="O11" s="29">
        <f t="shared" ref="O11:O21" si="5">+N11/N$8*100</f>
        <v>9.3507263563593241</v>
      </c>
      <c r="P11" s="11">
        <v>83</v>
      </c>
      <c r="Q11" s="30">
        <f>+P11/P$8*100</f>
        <v>3.1156156156156154</v>
      </c>
      <c r="R11" s="10">
        <v>3654.2279768869339</v>
      </c>
      <c r="S11" s="29">
        <f t="shared" ref="S11:S21" si="6">+R11/R$8*100</f>
        <v>10.720299524602773</v>
      </c>
      <c r="T11" s="11">
        <v>117.94766694138693</v>
      </c>
      <c r="U11" s="30">
        <f>+T11/T$8*100</f>
        <v>4.2067049542063684</v>
      </c>
      <c r="V11" s="10">
        <v>4885.127096511088</v>
      </c>
      <c r="W11" s="29">
        <v>13.939342436642377</v>
      </c>
      <c r="X11" s="11">
        <v>150.76317495642184</v>
      </c>
      <c r="Y11" s="30">
        <v>5.5892708133725177</v>
      </c>
    </row>
    <row r="12" spans="1:25" ht="18" customHeight="1">
      <c r="A12" s="28" t="s">
        <v>10</v>
      </c>
      <c r="B12" s="10">
        <v>180</v>
      </c>
      <c r="C12" s="29">
        <f t="shared" si="0"/>
        <v>0.78588892769821861</v>
      </c>
      <c r="D12" s="11" t="s">
        <v>24</v>
      </c>
      <c r="E12" s="30" t="s">
        <v>24</v>
      </c>
      <c r="F12" s="10">
        <v>294</v>
      </c>
      <c r="G12" s="29">
        <f t="shared" si="1"/>
        <v>1.0473069250498717</v>
      </c>
      <c r="H12" s="11" t="s">
        <v>24</v>
      </c>
      <c r="I12" s="30" t="s">
        <v>24</v>
      </c>
      <c r="J12" s="10">
        <v>265</v>
      </c>
      <c r="K12" s="29">
        <f t="shared" si="3"/>
        <v>0.84556477345245695</v>
      </c>
      <c r="L12" s="11" t="s">
        <v>24</v>
      </c>
      <c r="M12" s="30" t="s">
        <v>24</v>
      </c>
      <c r="N12" s="10">
        <v>176</v>
      </c>
      <c r="O12" s="29">
        <f t="shared" si="5"/>
        <v>0.52179069077972129</v>
      </c>
      <c r="P12" s="11" t="s">
        <v>6</v>
      </c>
      <c r="Q12" s="30" t="s">
        <v>24</v>
      </c>
      <c r="R12" s="10">
        <v>201.44350815976554</v>
      </c>
      <c r="S12" s="29">
        <f t="shared" si="6"/>
        <v>0.5909688061113183</v>
      </c>
      <c r="T12" s="11" t="s">
        <v>6</v>
      </c>
      <c r="U12" s="30" t="s">
        <v>24</v>
      </c>
      <c r="V12" s="10">
        <v>207.42845518173078</v>
      </c>
      <c r="W12" s="29">
        <v>0.59188148245864358</v>
      </c>
      <c r="X12" s="11" t="s">
        <v>6</v>
      </c>
      <c r="Y12" s="30" t="s">
        <v>6</v>
      </c>
    </row>
    <row r="13" spans="1:25" ht="18" customHeight="1">
      <c r="A13" s="28" t="s">
        <v>11</v>
      </c>
      <c r="B13" s="10">
        <v>511</v>
      </c>
      <c r="C13" s="29">
        <f t="shared" si="0"/>
        <v>2.231051344743276</v>
      </c>
      <c r="D13" s="11" t="s">
        <v>24</v>
      </c>
      <c r="E13" s="30" t="s">
        <v>24</v>
      </c>
      <c r="F13" s="10">
        <v>475</v>
      </c>
      <c r="G13" s="29">
        <f t="shared" si="1"/>
        <v>1.6920775149615275</v>
      </c>
      <c r="H13" s="11" t="s">
        <v>24</v>
      </c>
      <c r="I13" s="30" t="s">
        <v>24</v>
      </c>
      <c r="J13" s="10">
        <v>456</v>
      </c>
      <c r="K13" s="29">
        <f t="shared" si="3"/>
        <v>1.4550095724313976</v>
      </c>
      <c r="L13" s="11" t="s">
        <v>24</v>
      </c>
      <c r="M13" s="30" t="s">
        <v>24</v>
      </c>
      <c r="N13" s="10">
        <v>483</v>
      </c>
      <c r="O13" s="29">
        <f t="shared" si="5"/>
        <v>1.4319596798102578</v>
      </c>
      <c r="P13" s="11" t="s">
        <v>6</v>
      </c>
      <c r="Q13" s="30" t="s">
        <v>24</v>
      </c>
      <c r="R13" s="10">
        <v>600.92456160571919</v>
      </c>
      <c r="S13" s="29">
        <f t="shared" si="6"/>
        <v>1.7629144467313693</v>
      </c>
      <c r="T13" s="11" t="s">
        <v>6</v>
      </c>
      <c r="U13" s="30" t="s">
        <v>24</v>
      </c>
      <c r="V13" s="10">
        <v>509.15085480818561</v>
      </c>
      <c r="W13" s="29">
        <v>1.4528236373111476</v>
      </c>
      <c r="X13" s="11" t="s">
        <v>6</v>
      </c>
      <c r="Y13" s="30" t="s">
        <v>6</v>
      </c>
    </row>
    <row r="14" spans="1:25" ht="18" customHeight="1">
      <c r="A14" s="28" t="s">
        <v>27</v>
      </c>
      <c r="B14" s="10">
        <v>208</v>
      </c>
      <c r="C14" s="29">
        <f t="shared" si="0"/>
        <v>0.90813831645127485</v>
      </c>
      <c r="D14" s="11" t="s">
        <v>24</v>
      </c>
      <c r="E14" s="30" t="s">
        <v>24</v>
      </c>
      <c r="F14" s="10">
        <v>94</v>
      </c>
      <c r="G14" s="29">
        <f t="shared" si="1"/>
        <v>0.33485323453975491</v>
      </c>
      <c r="H14" s="11" t="s">
        <v>24</v>
      </c>
      <c r="I14" s="30" t="s">
        <v>24</v>
      </c>
      <c r="J14" s="10">
        <v>200</v>
      </c>
      <c r="K14" s="29">
        <f t="shared" si="3"/>
        <v>0.63816209317166561</v>
      </c>
      <c r="L14" s="11" t="s">
        <v>24</v>
      </c>
      <c r="M14" s="30" t="s">
        <v>24</v>
      </c>
      <c r="N14" s="10">
        <v>186</v>
      </c>
      <c r="O14" s="29">
        <f t="shared" si="5"/>
        <v>0.55143788911947822</v>
      </c>
      <c r="P14" s="11" t="s">
        <v>6</v>
      </c>
      <c r="Q14" s="30" t="s">
        <v>24</v>
      </c>
      <c r="R14" s="10">
        <v>195.04963652791776</v>
      </c>
      <c r="S14" s="29">
        <f t="shared" si="6"/>
        <v>0.57221129578388041</v>
      </c>
      <c r="T14" s="11" t="s">
        <v>6</v>
      </c>
      <c r="U14" s="30" t="s">
        <v>24</v>
      </c>
      <c r="V14" s="10">
        <v>233.05696222331534</v>
      </c>
      <c r="W14" s="29">
        <v>0.66501049808808088</v>
      </c>
      <c r="X14" s="11" t="s">
        <v>6</v>
      </c>
      <c r="Y14" s="30" t="s">
        <v>6</v>
      </c>
    </row>
    <row r="15" spans="1:25" ht="18" customHeight="1">
      <c r="A15" s="28" t="s">
        <v>28</v>
      </c>
      <c r="B15" s="10">
        <v>1511</v>
      </c>
      <c r="C15" s="29">
        <f t="shared" si="0"/>
        <v>6.5971009430667138</v>
      </c>
      <c r="D15" s="11" t="s">
        <v>24</v>
      </c>
      <c r="E15" s="30" t="s">
        <v>24</v>
      </c>
      <c r="F15" s="10">
        <v>1818</v>
      </c>
      <c r="G15" s="29">
        <f t="shared" si="1"/>
        <v>6.4762040467369619</v>
      </c>
      <c r="H15" s="11" t="s">
        <v>24</v>
      </c>
      <c r="I15" s="30" t="s">
        <v>24</v>
      </c>
      <c r="J15" s="10">
        <v>2167</v>
      </c>
      <c r="K15" s="29">
        <f t="shared" si="3"/>
        <v>6.9144862795149979</v>
      </c>
      <c r="L15" s="11" t="s">
        <v>24</v>
      </c>
      <c r="M15" s="30" t="s">
        <v>24</v>
      </c>
      <c r="N15" s="10">
        <v>2132</v>
      </c>
      <c r="O15" s="29">
        <f t="shared" si="5"/>
        <v>6.3207826860361696</v>
      </c>
      <c r="P15" s="11" t="s">
        <v>6</v>
      </c>
      <c r="Q15" s="30" t="s">
        <v>24</v>
      </c>
      <c r="R15" s="10">
        <v>2235.1222380541294</v>
      </c>
      <c r="S15" s="29">
        <f t="shared" si="6"/>
        <v>6.5571113837439032</v>
      </c>
      <c r="T15" s="11" t="s">
        <v>6</v>
      </c>
      <c r="U15" s="30" t="s">
        <v>24</v>
      </c>
      <c r="V15" s="10">
        <v>2135.0243820932219</v>
      </c>
      <c r="W15" s="29">
        <v>6.0921313580220122</v>
      </c>
      <c r="X15" s="11">
        <v>30.463279195390431</v>
      </c>
      <c r="Y15" s="30">
        <v>1.1293707321806525</v>
      </c>
    </row>
    <row r="16" spans="1:25" ht="18" customHeight="1">
      <c r="A16" s="28" t="s">
        <v>12</v>
      </c>
      <c r="B16" s="10">
        <v>314</v>
      </c>
      <c r="C16" s="29">
        <f t="shared" si="0"/>
        <v>1.3709395738735592</v>
      </c>
      <c r="D16" s="11" t="s">
        <v>24</v>
      </c>
      <c r="E16" s="30" t="s">
        <v>24</v>
      </c>
      <c r="F16" s="10">
        <v>386</v>
      </c>
      <c r="G16" s="29">
        <f t="shared" si="1"/>
        <v>1.3750356226845255</v>
      </c>
      <c r="H16" s="11" t="s">
        <v>24</v>
      </c>
      <c r="I16" s="30" t="s">
        <v>24</v>
      </c>
      <c r="J16" s="10">
        <v>385</v>
      </c>
      <c r="K16" s="29">
        <f t="shared" si="3"/>
        <v>1.2284620293554562</v>
      </c>
      <c r="L16" s="11" t="s">
        <v>24</v>
      </c>
      <c r="M16" s="30" t="s">
        <v>24</v>
      </c>
      <c r="N16" s="10">
        <v>200</v>
      </c>
      <c r="O16" s="29">
        <f t="shared" si="5"/>
        <v>0.59294396679513794</v>
      </c>
      <c r="P16" s="11" t="s">
        <v>6</v>
      </c>
      <c r="Q16" s="30" t="s">
        <v>24</v>
      </c>
      <c r="R16" s="10">
        <v>275.31627866082886</v>
      </c>
      <c r="S16" s="29">
        <f t="shared" si="6"/>
        <v>0.80768714757568882</v>
      </c>
      <c r="T16" s="11" t="s">
        <v>6</v>
      </c>
      <c r="U16" s="30" t="s">
        <v>24</v>
      </c>
      <c r="V16" s="10">
        <v>254.47293095049164</v>
      </c>
      <c r="W16" s="29">
        <v>0.72611935274075479</v>
      </c>
      <c r="X16" s="11">
        <v>26.291519967993398</v>
      </c>
      <c r="Y16" s="30">
        <v>0.97471033784465155</v>
      </c>
    </row>
    <row r="17" spans="1:25" ht="18" customHeight="1">
      <c r="A17" s="28" t="s">
        <v>13</v>
      </c>
      <c r="B17" s="10">
        <v>688</v>
      </c>
      <c r="C17" s="29">
        <f t="shared" si="0"/>
        <v>3.0038421236465247</v>
      </c>
      <c r="D17" s="11" t="s">
        <v>24</v>
      </c>
      <c r="E17" s="30" t="s">
        <v>24</v>
      </c>
      <c r="F17" s="10">
        <v>664</v>
      </c>
      <c r="G17" s="29">
        <f t="shared" si="1"/>
        <v>2.365346252493588</v>
      </c>
      <c r="H17" s="11">
        <v>28</v>
      </c>
      <c r="I17" s="30">
        <f t="shared" si="2"/>
        <v>1.1859381617958493</v>
      </c>
      <c r="J17" s="10">
        <v>734</v>
      </c>
      <c r="K17" s="29">
        <f t="shared" si="3"/>
        <v>2.3420548819400127</v>
      </c>
      <c r="L17" s="11">
        <v>28</v>
      </c>
      <c r="M17" s="30">
        <f t="shared" si="4"/>
        <v>1.0848508330104609</v>
      </c>
      <c r="N17" s="10">
        <v>626</v>
      </c>
      <c r="O17" s="29">
        <f t="shared" si="5"/>
        <v>1.8559146160687816</v>
      </c>
      <c r="P17" s="11" t="s">
        <v>6</v>
      </c>
      <c r="Q17" s="30" t="s">
        <v>24</v>
      </c>
      <c r="R17" s="10">
        <v>561.72642746792553</v>
      </c>
      <c r="S17" s="29">
        <f t="shared" si="6"/>
        <v>1.6479200508095555</v>
      </c>
      <c r="T17" s="11" t="s">
        <v>6</v>
      </c>
      <c r="U17" s="30" t="s">
        <v>24</v>
      </c>
      <c r="V17" s="10">
        <v>510.00108794283341</v>
      </c>
      <c r="W17" s="29">
        <v>1.4552497135586417</v>
      </c>
      <c r="X17" s="11">
        <v>20.062071763270986</v>
      </c>
      <c r="Y17" s="30">
        <v>0.74376486296900646</v>
      </c>
    </row>
    <row r="18" spans="1:25" ht="18" customHeight="1">
      <c r="A18" s="28" t="s">
        <v>14</v>
      </c>
      <c r="B18" s="10">
        <v>1054</v>
      </c>
      <c r="C18" s="29">
        <f t="shared" si="0"/>
        <v>4.6018162766329018</v>
      </c>
      <c r="D18" s="11">
        <v>63</v>
      </c>
      <c r="E18" s="30">
        <f>+D18/D$8*100</f>
        <v>3.3870967741935489</v>
      </c>
      <c r="F18" s="10">
        <v>1202</v>
      </c>
      <c r="G18" s="29">
        <f t="shared" si="1"/>
        <v>4.2818466799658017</v>
      </c>
      <c r="H18" s="11">
        <v>246</v>
      </c>
      <c r="I18" s="30">
        <f t="shared" si="2"/>
        <v>10.419313850063533</v>
      </c>
      <c r="J18" s="10">
        <v>1031</v>
      </c>
      <c r="K18" s="29">
        <f t="shared" si="3"/>
        <v>3.2897255902999363</v>
      </c>
      <c r="L18" s="11">
        <v>104</v>
      </c>
      <c r="M18" s="30">
        <f t="shared" si="4"/>
        <v>4.0294459511817129</v>
      </c>
      <c r="N18" s="10">
        <v>1024</v>
      </c>
      <c r="O18" s="29">
        <f t="shared" si="5"/>
        <v>3.035873109991106</v>
      </c>
      <c r="P18" s="11">
        <v>131</v>
      </c>
      <c r="Q18" s="30">
        <f>+P18/P$8*100</f>
        <v>4.9174174174174174</v>
      </c>
      <c r="R18" s="10">
        <v>1081.4687387779193</v>
      </c>
      <c r="S18" s="29">
        <f t="shared" si="6"/>
        <v>3.1726725534158997</v>
      </c>
      <c r="T18" s="11">
        <v>96.811311601342155</v>
      </c>
      <c r="U18" s="30">
        <f>+T18/T$8*100</f>
        <v>3.4528586677256201</v>
      </c>
      <c r="V18" s="10">
        <v>1039.0975426589587</v>
      </c>
      <c r="W18" s="29">
        <v>2.9649866187803826</v>
      </c>
      <c r="X18" s="11">
        <v>122.27586114331788</v>
      </c>
      <c r="Y18" s="30">
        <v>4.5331554079163157</v>
      </c>
    </row>
    <row r="19" spans="1:25" ht="18" customHeight="1">
      <c r="A19" s="28" t="s">
        <v>15</v>
      </c>
      <c r="B19" s="10">
        <v>1259</v>
      </c>
      <c r="C19" s="29">
        <f t="shared" si="0"/>
        <v>5.4968564442892074</v>
      </c>
      <c r="D19" s="11">
        <v>1072</v>
      </c>
      <c r="E19" s="30">
        <f>+D19/D$8*100</f>
        <v>57.634408602150536</v>
      </c>
      <c r="F19" s="10">
        <v>1192</v>
      </c>
      <c r="G19" s="29">
        <f t="shared" si="1"/>
        <v>4.2462239954402969</v>
      </c>
      <c r="H19" s="11">
        <v>1054</v>
      </c>
      <c r="I19" s="30">
        <f t="shared" si="2"/>
        <v>44.642100804743748</v>
      </c>
      <c r="J19" s="10">
        <v>1363</v>
      </c>
      <c r="K19" s="29">
        <f t="shared" si="3"/>
        <v>4.3490746649649008</v>
      </c>
      <c r="L19" s="11">
        <v>1141</v>
      </c>
      <c r="M19" s="30">
        <f t="shared" si="4"/>
        <v>44.207671445176288</v>
      </c>
      <c r="N19" s="10">
        <v>1323</v>
      </c>
      <c r="O19" s="29">
        <f t="shared" si="5"/>
        <v>3.9223243403498373</v>
      </c>
      <c r="P19" s="11">
        <v>1159</v>
      </c>
      <c r="Q19" s="30">
        <f>+P19/P$8*100</f>
        <v>43.506006006006004</v>
      </c>
      <c r="R19" s="10">
        <v>1442.6919760916378</v>
      </c>
      <c r="S19" s="29">
        <f t="shared" si="6"/>
        <v>4.2323823809753396</v>
      </c>
      <c r="T19" s="11">
        <v>1249.49586785376</v>
      </c>
      <c r="U19" s="30">
        <f>+T19/T$8*100</f>
        <v>44.564344457723365</v>
      </c>
      <c r="V19" s="10">
        <v>1312.5124676379598</v>
      </c>
      <c r="W19" s="29">
        <v>3.7451555256022999</v>
      </c>
      <c r="X19" s="11">
        <v>1050.9550125496216</v>
      </c>
      <c r="Y19" s="30">
        <v>38.962247773762073</v>
      </c>
    </row>
    <row r="20" spans="1:25" ht="18" customHeight="1">
      <c r="A20" s="28" t="s">
        <v>16</v>
      </c>
      <c r="B20" s="10">
        <v>264</v>
      </c>
      <c r="C20" s="29">
        <f t="shared" si="0"/>
        <v>1.1526370939573873</v>
      </c>
      <c r="D20" s="11" t="s">
        <v>24</v>
      </c>
      <c r="E20" s="30" t="s">
        <v>24</v>
      </c>
      <c r="F20" s="10">
        <v>268</v>
      </c>
      <c r="G20" s="29">
        <f t="shared" si="1"/>
        <v>0.95468794528355649</v>
      </c>
      <c r="H20" s="11" t="s">
        <v>24</v>
      </c>
      <c r="I20" s="30" t="s">
        <v>24</v>
      </c>
      <c r="J20" s="10">
        <v>264</v>
      </c>
      <c r="K20" s="29">
        <f t="shared" si="3"/>
        <v>0.8423739629865985</v>
      </c>
      <c r="L20" s="11" t="s">
        <v>24</v>
      </c>
      <c r="M20" s="30" t="s">
        <v>24</v>
      </c>
      <c r="N20" s="10">
        <v>211</v>
      </c>
      <c r="O20" s="29">
        <f t="shared" si="5"/>
        <v>0.62555588496887049</v>
      </c>
      <c r="P20" s="11" t="s">
        <v>6</v>
      </c>
      <c r="Q20" s="30" t="s">
        <v>24</v>
      </c>
      <c r="R20" s="10">
        <v>335.08028307795809</v>
      </c>
      <c r="S20" s="29">
        <f t="shared" si="6"/>
        <v>0.98301502317449474</v>
      </c>
      <c r="T20" s="11" t="s">
        <v>6</v>
      </c>
      <c r="U20" s="30" t="s">
        <v>24</v>
      </c>
      <c r="V20" s="10">
        <v>263.50016760186935</v>
      </c>
      <c r="W20" s="29">
        <v>0.75187789299041008</v>
      </c>
      <c r="X20" s="11" t="s">
        <v>6</v>
      </c>
      <c r="Y20" s="30" t="s">
        <v>6</v>
      </c>
    </row>
    <row r="21" spans="1:25" ht="18" customHeight="1" thickBot="1">
      <c r="A21" s="31"/>
      <c r="B21" s="12"/>
      <c r="C21" s="32"/>
      <c r="D21" s="13"/>
      <c r="E21" s="33"/>
      <c r="F21" s="12"/>
      <c r="G21" s="32"/>
      <c r="H21" s="13"/>
      <c r="I21" s="33"/>
      <c r="J21" s="12"/>
      <c r="K21" s="32"/>
      <c r="L21" s="13"/>
      <c r="M21" s="33"/>
      <c r="N21" s="12"/>
      <c r="O21" s="32"/>
      <c r="P21" s="13"/>
      <c r="Q21" s="33"/>
      <c r="R21" s="12"/>
      <c r="S21" s="32"/>
      <c r="T21" s="13"/>
      <c r="U21" s="33"/>
      <c r="V21" s="12"/>
      <c r="W21" s="32"/>
      <c r="X21" s="13"/>
      <c r="Y21" s="33"/>
    </row>
    <row r="22" spans="1:25">
      <c r="A22" s="16" t="s">
        <v>3</v>
      </c>
    </row>
    <row r="24" spans="1:25">
      <c r="A24" s="15" t="s">
        <v>5</v>
      </c>
    </row>
    <row r="25" spans="1:25">
      <c r="A25" s="15"/>
    </row>
    <row r="26" spans="1:25">
      <c r="A26" s="15" t="s">
        <v>26</v>
      </c>
    </row>
    <row r="27" spans="1:25">
      <c r="A27" s="1" t="s">
        <v>30</v>
      </c>
    </row>
    <row r="28" spans="1:25">
      <c r="A28" s="1" t="s">
        <v>33</v>
      </c>
    </row>
    <row r="33" spans="4:4">
      <c r="D33" s="14"/>
    </row>
  </sheetData>
  <mergeCells count="7">
    <mergeCell ref="V5:Y5"/>
    <mergeCell ref="R5:U5"/>
    <mergeCell ref="A5:A6"/>
    <mergeCell ref="B5:E5"/>
    <mergeCell ref="F5:I5"/>
    <mergeCell ref="J5:M5"/>
    <mergeCell ref="N5:Q5"/>
  </mergeCells>
  <phoneticPr fontId="1" type="noConversion"/>
  <pageMargins left="0.59" right="0.59" top="0.79000000000000015" bottom="0.79000000000000015" header="0.5" footer="0.5"/>
  <pageSetup scale="61" orientation="landscape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33"/>
  <sheetViews>
    <sheetView workbookViewId="0"/>
  </sheetViews>
  <sheetFormatPr defaultColWidth="10.75" defaultRowHeight="12.75"/>
  <cols>
    <col min="1" max="1" width="16.75" style="1" customWidth="1"/>
    <col min="2" max="2" width="8.75" style="1" customWidth="1"/>
    <col min="3" max="3" width="7.75" style="1" customWidth="1"/>
    <col min="4" max="4" width="8.75" style="1" customWidth="1"/>
    <col min="5" max="5" width="7.75" style="1" customWidth="1"/>
    <col min="6" max="6" width="8.75" style="1" customWidth="1"/>
    <col min="7" max="7" width="7.75" style="1" customWidth="1"/>
    <col min="8" max="8" width="8.75" style="1" customWidth="1"/>
    <col min="9" max="9" width="7.75" style="1" customWidth="1"/>
    <col min="10" max="10" width="8.75" style="1" customWidth="1"/>
    <col min="11" max="11" width="7.75" style="1" customWidth="1"/>
    <col min="12" max="12" width="8.75" style="1" customWidth="1"/>
    <col min="13" max="13" width="7.75" style="1" customWidth="1"/>
    <col min="14" max="14" width="8.75" style="1" customWidth="1"/>
    <col min="15" max="15" width="7.75" style="1" customWidth="1"/>
    <col min="16" max="16" width="8.75" style="1" customWidth="1"/>
    <col min="17" max="17" width="7.75" style="1" customWidth="1"/>
    <col min="18" max="18" width="8.75" style="1" customWidth="1"/>
    <col min="19" max="19" width="7.75" style="1" customWidth="1"/>
    <col min="20" max="20" width="8.75" style="1" customWidth="1"/>
    <col min="21" max="21" width="7.75" style="1" customWidth="1"/>
    <col min="22" max="16384" width="10.75" style="1"/>
  </cols>
  <sheetData>
    <row r="1" spans="1:25" ht="15.75">
      <c r="A1" s="2" t="s">
        <v>19</v>
      </c>
    </row>
    <row r="2" spans="1:25" ht="15.75">
      <c r="A2" s="2" t="s">
        <v>37</v>
      </c>
    </row>
    <row r="4" spans="1:25" ht="13.5" thickBot="1"/>
    <row r="5" spans="1:25" ht="18" customHeight="1">
      <c r="A5" s="42" t="s">
        <v>4</v>
      </c>
      <c r="B5" s="39">
        <v>1989</v>
      </c>
      <c r="C5" s="40"/>
      <c r="D5" s="40"/>
      <c r="E5" s="41"/>
      <c r="F5" s="39">
        <v>1994</v>
      </c>
      <c r="G5" s="40"/>
      <c r="H5" s="40"/>
      <c r="I5" s="41"/>
      <c r="J5" s="39">
        <v>2004</v>
      </c>
      <c r="K5" s="40"/>
      <c r="L5" s="40"/>
      <c r="M5" s="41"/>
      <c r="N5" s="39">
        <v>2009</v>
      </c>
      <c r="O5" s="40"/>
      <c r="P5" s="40"/>
      <c r="Q5" s="41"/>
      <c r="R5" s="39">
        <v>2014</v>
      </c>
      <c r="S5" s="40"/>
      <c r="T5" s="40"/>
      <c r="U5" s="41"/>
      <c r="V5" s="39">
        <v>2019</v>
      </c>
      <c r="W5" s="40"/>
      <c r="X5" s="40"/>
      <c r="Y5" s="41"/>
    </row>
    <row r="6" spans="1:25" ht="29.1" customHeight="1" thickBot="1">
      <c r="A6" s="43"/>
      <c r="B6" s="3" t="s">
        <v>17</v>
      </c>
      <c r="C6" s="4" t="s">
        <v>18</v>
      </c>
      <c r="D6" s="35" t="s">
        <v>21</v>
      </c>
      <c r="E6" s="5" t="s">
        <v>18</v>
      </c>
      <c r="F6" s="3" t="s">
        <v>17</v>
      </c>
      <c r="G6" s="4" t="s">
        <v>18</v>
      </c>
      <c r="H6" s="35" t="str">
        <f>+D6</f>
        <v>Sahtu</v>
      </c>
      <c r="I6" s="5" t="s">
        <v>18</v>
      </c>
      <c r="J6" s="3" t="s">
        <v>17</v>
      </c>
      <c r="K6" s="4" t="s">
        <v>18</v>
      </c>
      <c r="L6" s="35" t="str">
        <f>+D6</f>
        <v>Sahtu</v>
      </c>
      <c r="M6" s="5" t="s">
        <v>18</v>
      </c>
      <c r="N6" s="3" t="s">
        <v>17</v>
      </c>
      <c r="O6" s="4" t="s">
        <v>18</v>
      </c>
      <c r="P6" s="35" t="str">
        <f>+H6</f>
        <v>Sahtu</v>
      </c>
      <c r="Q6" s="5" t="s">
        <v>18</v>
      </c>
      <c r="R6" s="3" t="s">
        <v>17</v>
      </c>
      <c r="S6" s="4" t="s">
        <v>18</v>
      </c>
      <c r="T6" s="35" t="str">
        <f>+L6</f>
        <v>Sahtu</v>
      </c>
      <c r="U6" s="5" t="s">
        <v>18</v>
      </c>
      <c r="V6" s="3" t="s">
        <v>17</v>
      </c>
      <c r="W6" s="4" t="s">
        <v>18</v>
      </c>
      <c r="X6" s="35" t="str">
        <f>+P6</f>
        <v>Sahtu</v>
      </c>
      <c r="Y6" s="5" t="s">
        <v>18</v>
      </c>
    </row>
    <row r="7" spans="1:25">
      <c r="A7" s="17"/>
      <c r="B7" s="18"/>
      <c r="C7" s="19"/>
      <c r="D7" s="20"/>
      <c r="E7" s="21"/>
      <c r="F7" s="18"/>
      <c r="G7" s="19"/>
      <c r="H7" s="20"/>
      <c r="I7" s="21"/>
      <c r="J7" s="18"/>
      <c r="K7" s="19"/>
      <c r="L7" s="20"/>
      <c r="M7" s="21"/>
      <c r="N7" s="18"/>
      <c r="O7" s="19"/>
      <c r="P7" s="20"/>
      <c r="Q7" s="21"/>
      <c r="R7" s="18"/>
      <c r="S7" s="19"/>
      <c r="T7" s="20"/>
      <c r="U7" s="21"/>
      <c r="V7" s="18"/>
      <c r="W7" s="19"/>
      <c r="X7" s="20"/>
      <c r="Y7" s="21"/>
    </row>
    <row r="8" spans="1:25">
      <c r="A8" s="22" t="s">
        <v>7</v>
      </c>
      <c r="B8" s="6">
        <v>22904</v>
      </c>
      <c r="C8" s="23">
        <f>+B8/B$8*100</f>
        <v>100</v>
      </c>
      <c r="D8" s="7">
        <v>1429</v>
      </c>
      <c r="E8" s="24">
        <f>+D8/D$8*100</f>
        <v>100</v>
      </c>
      <c r="F8" s="6">
        <v>28072</v>
      </c>
      <c r="G8" s="23">
        <f>+F8/F$8*100</f>
        <v>100</v>
      </c>
      <c r="H8" s="7">
        <v>1664</v>
      </c>
      <c r="I8" s="24">
        <f>+H8/H$8*100</f>
        <v>100</v>
      </c>
      <c r="J8" s="6">
        <v>31340</v>
      </c>
      <c r="K8" s="23">
        <f>+J8/J$8*100</f>
        <v>100</v>
      </c>
      <c r="L8" s="7">
        <v>1795</v>
      </c>
      <c r="M8" s="24">
        <f>+L8/L$8*100</f>
        <v>100</v>
      </c>
      <c r="N8" s="6">
        <v>33730</v>
      </c>
      <c r="O8" s="23">
        <f>+N8/N$8*100</f>
        <v>100</v>
      </c>
      <c r="P8" s="7">
        <v>2024</v>
      </c>
      <c r="Q8" s="24">
        <f>+P8/P$8*100</f>
        <v>100</v>
      </c>
      <c r="R8" s="6">
        <v>34086.995130132214</v>
      </c>
      <c r="S8" s="23">
        <f>+R8/R$8*100</f>
        <v>100</v>
      </c>
      <c r="T8" s="7">
        <v>2048.2449275362292</v>
      </c>
      <c r="U8" s="24">
        <f>+T8/T$8*100</f>
        <v>100</v>
      </c>
      <c r="V8" s="6">
        <v>35045.606481906521</v>
      </c>
      <c r="W8" s="23">
        <v>100</v>
      </c>
      <c r="X8" s="7">
        <v>2023.4078416534019</v>
      </c>
      <c r="Y8" s="24">
        <v>100</v>
      </c>
    </row>
    <row r="9" spans="1:25">
      <c r="A9" s="22"/>
      <c r="B9" s="6"/>
      <c r="C9" s="23"/>
      <c r="D9" s="7"/>
      <c r="E9" s="24"/>
      <c r="F9" s="6"/>
      <c r="G9" s="23"/>
      <c r="H9" s="7"/>
      <c r="I9" s="24"/>
      <c r="J9" s="6"/>
      <c r="K9" s="23"/>
      <c r="L9" s="7"/>
      <c r="M9" s="24"/>
      <c r="N9" s="6"/>
      <c r="O9" s="23"/>
      <c r="P9" s="7"/>
      <c r="Q9" s="24"/>
      <c r="R9" s="6"/>
      <c r="S9" s="23"/>
      <c r="T9" s="7"/>
      <c r="U9" s="24"/>
      <c r="V9" s="6"/>
      <c r="W9" s="23"/>
      <c r="X9" s="7"/>
      <c r="Y9" s="24"/>
    </row>
    <row r="10" spans="1:25" ht="18" customHeight="1">
      <c r="A10" s="25" t="s">
        <v>8</v>
      </c>
      <c r="B10" s="8">
        <v>22237</v>
      </c>
      <c r="C10" s="26">
        <f>+B10/B$8*100</f>
        <v>97.087844917918261</v>
      </c>
      <c r="D10" s="9">
        <v>1336</v>
      </c>
      <c r="E10" s="27">
        <f>+D10/D$8*100</f>
        <v>93.491952414275715</v>
      </c>
      <c r="F10" s="8">
        <v>27167</v>
      </c>
      <c r="G10" s="26">
        <f>+F10/F$8*100</f>
        <v>96.776147050441722</v>
      </c>
      <c r="H10" s="9">
        <v>1526</v>
      </c>
      <c r="I10" s="27">
        <f>+H10/H$8*100</f>
        <v>91.706730769230774</v>
      </c>
      <c r="J10" s="8">
        <v>30674</v>
      </c>
      <c r="K10" s="26">
        <f>+J10/J$8*100</f>
        <v>97.87492022973835</v>
      </c>
      <c r="L10" s="9">
        <v>1736</v>
      </c>
      <c r="M10" s="27">
        <f>+L10/L$8*100</f>
        <v>96.71309192200556</v>
      </c>
      <c r="N10" s="8">
        <v>33415</v>
      </c>
      <c r="O10" s="26">
        <f>+N10/N$8*100</f>
        <v>99.066113252297654</v>
      </c>
      <c r="P10" s="9">
        <v>1979</v>
      </c>
      <c r="Q10" s="27">
        <f>+P10/P$8*100</f>
        <v>97.776679841897234</v>
      </c>
      <c r="R10" s="8">
        <v>33734.712058855846</v>
      </c>
      <c r="S10" s="26">
        <f>+R10/R$8*100</f>
        <v>98.966517670649836</v>
      </c>
      <c r="T10" s="9">
        <v>2001.2702834985987</v>
      </c>
      <c r="U10" s="27">
        <f>+T10/T$8*100</f>
        <v>97.706590486024794</v>
      </c>
      <c r="V10" s="8">
        <v>34511.477411314307</v>
      </c>
      <c r="W10" s="26">
        <v>98.47590290421148</v>
      </c>
      <c r="X10" s="9">
        <v>2006.4897281387168</v>
      </c>
      <c r="Y10" s="27">
        <v>99.16388020415792</v>
      </c>
    </row>
    <row r="11" spans="1:25" ht="18" customHeight="1">
      <c r="A11" s="28" t="s">
        <v>9</v>
      </c>
      <c r="B11" s="10">
        <v>1964</v>
      </c>
      <c r="C11" s="29">
        <f t="shared" ref="C11:C21" si="0">+B11/B$8*100</f>
        <v>8.5749214111072316</v>
      </c>
      <c r="D11" s="11">
        <v>59</v>
      </c>
      <c r="E11" s="30">
        <f>+D11/D$8*100</f>
        <v>4.1287613715885234</v>
      </c>
      <c r="F11" s="10">
        <v>2384</v>
      </c>
      <c r="G11" s="29">
        <f t="shared" ref="G11:G21" si="1">+F11/F$8*100</f>
        <v>8.4924479908805939</v>
      </c>
      <c r="H11" s="11">
        <v>64</v>
      </c>
      <c r="I11" s="30">
        <f>+H11/H$8*100</f>
        <v>3.8461538461538463</v>
      </c>
      <c r="J11" s="10">
        <v>3045</v>
      </c>
      <c r="K11" s="29">
        <f t="shared" ref="K11:K21" si="2">+J11/J$8*100</f>
        <v>9.7160178685386089</v>
      </c>
      <c r="L11" s="11">
        <v>73</v>
      </c>
      <c r="M11" s="30">
        <f>+L11/L$8*100</f>
        <v>4.0668523676880222</v>
      </c>
      <c r="N11" s="10">
        <v>3154</v>
      </c>
      <c r="O11" s="29">
        <f t="shared" ref="O11:O21" si="3">+N11/N$8*100</f>
        <v>9.3507263563593241</v>
      </c>
      <c r="P11" s="11">
        <v>76</v>
      </c>
      <c r="Q11" s="30">
        <f>+P11/P$8*100</f>
        <v>3.7549407114624502</v>
      </c>
      <c r="R11" s="10">
        <v>3654.2279768869339</v>
      </c>
      <c r="S11" s="29">
        <f t="shared" ref="S11:S21" si="4">+R11/R$8*100</f>
        <v>10.720299524602773</v>
      </c>
      <c r="T11" s="11">
        <v>94.900480484427831</v>
      </c>
      <c r="U11" s="30">
        <f>+T11/T$8*100</f>
        <v>4.6332584159542236</v>
      </c>
      <c r="V11" s="10">
        <v>4885.127096511088</v>
      </c>
      <c r="W11" s="29">
        <v>13.939342436642377</v>
      </c>
      <c r="X11" s="11">
        <v>134.8931482106567</v>
      </c>
      <c r="Y11" s="30">
        <v>6.6666316811558124</v>
      </c>
    </row>
    <row r="12" spans="1:25" ht="18" customHeight="1">
      <c r="A12" s="28" t="s">
        <v>10</v>
      </c>
      <c r="B12" s="10">
        <v>180</v>
      </c>
      <c r="C12" s="29">
        <f t="shared" si="0"/>
        <v>0.78588892769821861</v>
      </c>
      <c r="D12" s="11" t="s">
        <v>24</v>
      </c>
      <c r="E12" s="30" t="s">
        <v>24</v>
      </c>
      <c r="F12" s="10">
        <v>294</v>
      </c>
      <c r="G12" s="29">
        <f t="shared" si="1"/>
        <v>1.0473069250498717</v>
      </c>
      <c r="H12" s="11" t="s">
        <v>24</v>
      </c>
      <c r="I12" s="30" t="s">
        <v>24</v>
      </c>
      <c r="J12" s="10">
        <v>265</v>
      </c>
      <c r="K12" s="29">
        <f t="shared" si="2"/>
        <v>0.84556477345245695</v>
      </c>
      <c r="L12" s="11" t="s">
        <v>24</v>
      </c>
      <c r="M12" s="30" t="s">
        <v>24</v>
      </c>
      <c r="N12" s="10">
        <v>176</v>
      </c>
      <c r="O12" s="29">
        <f t="shared" si="3"/>
        <v>0.52179069077972129</v>
      </c>
      <c r="P12" s="11" t="s">
        <v>24</v>
      </c>
      <c r="Q12" s="30" t="s">
        <v>24</v>
      </c>
      <c r="R12" s="10">
        <v>201.44350815976554</v>
      </c>
      <c r="S12" s="29">
        <f t="shared" si="4"/>
        <v>0.5909688061113183</v>
      </c>
      <c r="T12" s="11" t="s">
        <v>24</v>
      </c>
      <c r="U12" s="30" t="s">
        <v>24</v>
      </c>
      <c r="V12" s="10">
        <v>207.42845518173078</v>
      </c>
      <c r="W12" s="29">
        <v>0.59188148245864358</v>
      </c>
      <c r="X12" s="11">
        <v>7.1805169765473007</v>
      </c>
      <c r="Y12" s="30">
        <v>0.3548724497716601</v>
      </c>
    </row>
    <row r="13" spans="1:25" ht="18" customHeight="1">
      <c r="A13" s="28" t="s">
        <v>11</v>
      </c>
      <c r="B13" s="10">
        <v>511</v>
      </c>
      <c r="C13" s="29">
        <f t="shared" si="0"/>
        <v>2.231051344743276</v>
      </c>
      <c r="D13" s="11" t="s">
        <v>24</v>
      </c>
      <c r="E13" s="30" t="s">
        <v>24</v>
      </c>
      <c r="F13" s="10">
        <v>475</v>
      </c>
      <c r="G13" s="29">
        <f t="shared" si="1"/>
        <v>1.6920775149615275</v>
      </c>
      <c r="H13" s="11" t="s">
        <v>24</v>
      </c>
      <c r="I13" s="30" t="s">
        <v>24</v>
      </c>
      <c r="J13" s="10">
        <v>456</v>
      </c>
      <c r="K13" s="29">
        <f t="shared" si="2"/>
        <v>1.4550095724313976</v>
      </c>
      <c r="L13" s="11" t="s">
        <v>24</v>
      </c>
      <c r="M13" s="30" t="s">
        <v>24</v>
      </c>
      <c r="N13" s="10">
        <v>483</v>
      </c>
      <c r="O13" s="29">
        <f t="shared" si="3"/>
        <v>1.4319596798102578</v>
      </c>
      <c r="P13" s="11" t="s">
        <v>24</v>
      </c>
      <c r="Q13" s="30" t="s">
        <v>24</v>
      </c>
      <c r="R13" s="10">
        <v>600.92456160571919</v>
      </c>
      <c r="S13" s="29">
        <f t="shared" si="4"/>
        <v>1.7629144467313693</v>
      </c>
      <c r="T13" s="11" t="s">
        <v>24</v>
      </c>
      <c r="U13" s="30" t="s">
        <v>24</v>
      </c>
      <c r="V13" s="10">
        <v>509.15085480818561</v>
      </c>
      <c r="W13" s="29">
        <v>1.4528236373111476</v>
      </c>
      <c r="X13" s="11" t="s">
        <v>6</v>
      </c>
      <c r="Y13" s="30" t="s">
        <v>6</v>
      </c>
    </row>
    <row r="14" spans="1:25" ht="18" customHeight="1">
      <c r="A14" s="28" t="s">
        <v>27</v>
      </c>
      <c r="B14" s="10">
        <v>208</v>
      </c>
      <c r="C14" s="29">
        <f t="shared" si="0"/>
        <v>0.90813831645127485</v>
      </c>
      <c r="D14" s="11" t="s">
        <v>24</v>
      </c>
      <c r="E14" s="30" t="s">
        <v>24</v>
      </c>
      <c r="F14" s="10">
        <v>94</v>
      </c>
      <c r="G14" s="29">
        <f t="shared" si="1"/>
        <v>0.33485323453975491</v>
      </c>
      <c r="H14" s="11" t="s">
        <v>24</v>
      </c>
      <c r="I14" s="30" t="s">
        <v>24</v>
      </c>
      <c r="J14" s="10">
        <v>200</v>
      </c>
      <c r="K14" s="29">
        <f t="shared" si="2"/>
        <v>0.63816209317166561</v>
      </c>
      <c r="L14" s="11" t="s">
        <v>24</v>
      </c>
      <c r="M14" s="30" t="s">
        <v>24</v>
      </c>
      <c r="N14" s="10">
        <v>186</v>
      </c>
      <c r="O14" s="29">
        <f t="shared" si="3"/>
        <v>0.55143788911947822</v>
      </c>
      <c r="P14" s="11" t="s">
        <v>24</v>
      </c>
      <c r="Q14" s="30" t="s">
        <v>24</v>
      </c>
      <c r="R14" s="10">
        <v>195.04963652791776</v>
      </c>
      <c r="S14" s="29">
        <f t="shared" si="4"/>
        <v>0.57221129578388041</v>
      </c>
      <c r="T14" s="11" t="s">
        <v>24</v>
      </c>
      <c r="U14" s="30" t="s">
        <v>24</v>
      </c>
      <c r="V14" s="10">
        <v>233.05696222331534</v>
      </c>
      <c r="W14" s="29">
        <v>0.66501049808808088</v>
      </c>
      <c r="X14" s="11" t="s">
        <v>6</v>
      </c>
      <c r="Y14" s="30" t="s">
        <v>6</v>
      </c>
    </row>
    <row r="15" spans="1:25" ht="18" customHeight="1">
      <c r="A15" s="28" t="s">
        <v>28</v>
      </c>
      <c r="B15" s="10">
        <v>1511</v>
      </c>
      <c r="C15" s="29">
        <f t="shared" si="0"/>
        <v>6.5971009430667138</v>
      </c>
      <c r="D15" s="11" t="s">
        <v>24</v>
      </c>
      <c r="E15" s="30" t="s">
        <v>24</v>
      </c>
      <c r="F15" s="10">
        <v>1818</v>
      </c>
      <c r="G15" s="29">
        <f t="shared" si="1"/>
        <v>6.4762040467369619</v>
      </c>
      <c r="H15" s="11" t="s">
        <v>24</v>
      </c>
      <c r="I15" s="30" t="s">
        <v>24</v>
      </c>
      <c r="J15" s="10">
        <v>2167</v>
      </c>
      <c r="K15" s="29">
        <f t="shared" si="2"/>
        <v>6.9144862795149979</v>
      </c>
      <c r="L15" s="11" t="s">
        <v>24</v>
      </c>
      <c r="M15" s="30" t="s">
        <v>24</v>
      </c>
      <c r="N15" s="10">
        <v>2132</v>
      </c>
      <c r="O15" s="29">
        <f t="shared" si="3"/>
        <v>6.3207826860361696</v>
      </c>
      <c r="P15" s="11" t="s">
        <v>24</v>
      </c>
      <c r="Q15" s="30" t="s">
        <v>24</v>
      </c>
      <c r="R15" s="10">
        <v>2235.1222380541294</v>
      </c>
      <c r="S15" s="29">
        <f t="shared" si="4"/>
        <v>6.5571113837439032</v>
      </c>
      <c r="T15" s="11">
        <v>33.788877538047998</v>
      </c>
      <c r="U15" s="30">
        <f>+T15/T$8*100</f>
        <v>1.6496502485516515</v>
      </c>
      <c r="V15" s="10">
        <v>2135.0243820932219</v>
      </c>
      <c r="W15" s="29">
        <v>6.0921313580220122</v>
      </c>
      <c r="X15" s="11">
        <v>41.771826425784674</v>
      </c>
      <c r="Y15" s="30">
        <v>2.0644294030041594</v>
      </c>
    </row>
    <row r="16" spans="1:25" ht="18" customHeight="1">
      <c r="A16" s="28" t="s">
        <v>12</v>
      </c>
      <c r="B16" s="10">
        <v>314</v>
      </c>
      <c r="C16" s="29">
        <f t="shared" si="0"/>
        <v>1.3709395738735592</v>
      </c>
      <c r="D16" s="11" t="s">
        <v>24</v>
      </c>
      <c r="E16" s="30" t="s">
        <v>24</v>
      </c>
      <c r="F16" s="10">
        <v>386</v>
      </c>
      <c r="G16" s="29">
        <f t="shared" si="1"/>
        <v>1.3750356226845255</v>
      </c>
      <c r="H16" s="11" t="s">
        <v>24</v>
      </c>
      <c r="I16" s="30" t="s">
        <v>24</v>
      </c>
      <c r="J16" s="10">
        <v>385</v>
      </c>
      <c r="K16" s="29">
        <f t="shared" si="2"/>
        <v>1.2284620293554562</v>
      </c>
      <c r="L16" s="11" t="s">
        <v>24</v>
      </c>
      <c r="M16" s="30" t="s">
        <v>24</v>
      </c>
      <c r="N16" s="10">
        <v>200</v>
      </c>
      <c r="O16" s="29">
        <f t="shared" si="3"/>
        <v>0.59294396679513794</v>
      </c>
      <c r="P16" s="11" t="s">
        <v>24</v>
      </c>
      <c r="Q16" s="30" t="s">
        <v>24</v>
      </c>
      <c r="R16" s="10">
        <v>275.31627866082886</v>
      </c>
      <c r="S16" s="29">
        <f t="shared" si="4"/>
        <v>0.80768714757568882</v>
      </c>
      <c r="T16" s="11" t="s">
        <v>24</v>
      </c>
      <c r="U16" s="30" t="s">
        <v>24</v>
      </c>
      <c r="V16" s="10">
        <v>254.47293095049164</v>
      </c>
      <c r="W16" s="29">
        <v>0.72611935274075479</v>
      </c>
      <c r="X16" s="11" t="s">
        <v>6</v>
      </c>
      <c r="Y16" s="30" t="s">
        <v>6</v>
      </c>
    </row>
    <row r="17" spans="1:25" ht="18" customHeight="1">
      <c r="A17" s="28" t="s">
        <v>13</v>
      </c>
      <c r="B17" s="10">
        <v>688</v>
      </c>
      <c r="C17" s="29">
        <f t="shared" si="0"/>
        <v>3.0038421236465247</v>
      </c>
      <c r="D17" s="11" t="s">
        <v>24</v>
      </c>
      <c r="E17" s="30" t="s">
        <v>24</v>
      </c>
      <c r="F17" s="10">
        <v>664</v>
      </c>
      <c r="G17" s="29">
        <f t="shared" si="1"/>
        <v>2.365346252493588</v>
      </c>
      <c r="H17" s="11" t="s">
        <v>24</v>
      </c>
      <c r="I17" s="30" t="s">
        <v>24</v>
      </c>
      <c r="J17" s="10">
        <v>734</v>
      </c>
      <c r="K17" s="29">
        <f t="shared" si="2"/>
        <v>2.3420548819400127</v>
      </c>
      <c r="L17" s="11" t="s">
        <v>24</v>
      </c>
      <c r="M17" s="30" t="s">
        <v>24</v>
      </c>
      <c r="N17" s="10">
        <v>626</v>
      </c>
      <c r="O17" s="29">
        <f t="shared" si="3"/>
        <v>1.8559146160687816</v>
      </c>
      <c r="P17" s="11" t="s">
        <v>24</v>
      </c>
      <c r="Q17" s="30" t="s">
        <v>24</v>
      </c>
      <c r="R17" s="10">
        <v>561.72642746792553</v>
      </c>
      <c r="S17" s="29">
        <f t="shared" si="4"/>
        <v>1.6479200508095555</v>
      </c>
      <c r="T17" s="11" t="s">
        <v>24</v>
      </c>
      <c r="U17" s="30" t="s">
        <v>24</v>
      </c>
      <c r="V17" s="10">
        <v>510.00108794283341</v>
      </c>
      <c r="W17" s="29">
        <v>1.4552497135586417</v>
      </c>
      <c r="X17" s="11">
        <v>4.25683800846154</v>
      </c>
      <c r="Y17" s="30">
        <v>0.21037963384500474</v>
      </c>
    </row>
    <row r="18" spans="1:25" ht="18" customHeight="1">
      <c r="A18" s="28" t="s">
        <v>14</v>
      </c>
      <c r="B18" s="10">
        <v>1054</v>
      </c>
      <c r="C18" s="29">
        <f t="shared" si="0"/>
        <v>4.6018162766329018</v>
      </c>
      <c r="D18" s="11">
        <v>843</v>
      </c>
      <c r="E18" s="30">
        <f>+D18/D$8*100</f>
        <v>58.992302309307206</v>
      </c>
      <c r="F18" s="10">
        <v>1202</v>
      </c>
      <c r="G18" s="29">
        <f t="shared" si="1"/>
        <v>4.2818466799658017</v>
      </c>
      <c r="H18" s="11">
        <v>763</v>
      </c>
      <c r="I18" s="30">
        <f>+H18/H$8*100</f>
        <v>45.853365384615387</v>
      </c>
      <c r="J18" s="10">
        <v>1031</v>
      </c>
      <c r="K18" s="29">
        <f t="shared" si="2"/>
        <v>3.2897255902999363</v>
      </c>
      <c r="L18" s="11">
        <v>687</v>
      </c>
      <c r="M18" s="30">
        <f>+L18/L$8*100</f>
        <v>38.272980501392759</v>
      </c>
      <c r="N18" s="10">
        <v>1024</v>
      </c>
      <c r="O18" s="29">
        <f t="shared" si="3"/>
        <v>3.035873109991106</v>
      </c>
      <c r="P18" s="11">
        <v>738</v>
      </c>
      <c r="Q18" s="30">
        <f>+P18/P$8*100</f>
        <v>36.462450592885375</v>
      </c>
      <c r="R18" s="10">
        <v>1081.4687387779193</v>
      </c>
      <c r="S18" s="29">
        <f t="shared" si="4"/>
        <v>3.1726725534158997</v>
      </c>
      <c r="T18" s="11">
        <v>730.53800611153531</v>
      </c>
      <c r="U18" s="30">
        <f>+T18/T$8*100</f>
        <v>35.66653559300044</v>
      </c>
      <c r="V18" s="10">
        <v>1039.0975426589587</v>
      </c>
      <c r="W18" s="29">
        <v>2.9649866187803826</v>
      </c>
      <c r="X18" s="11">
        <v>647.95554674124014</v>
      </c>
      <c r="Y18" s="30">
        <v>32.022982880790437</v>
      </c>
    </row>
    <row r="19" spans="1:25" ht="18" customHeight="1">
      <c r="A19" s="28" t="s">
        <v>15</v>
      </c>
      <c r="B19" s="10">
        <v>1259</v>
      </c>
      <c r="C19" s="29">
        <f t="shared" si="0"/>
        <v>5.4968564442892074</v>
      </c>
      <c r="D19" s="11" t="s">
        <v>24</v>
      </c>
      <c r="E19" s="30" t="s">
        <v>24</v>
      </c>
      <c r="F19" s="10">
        <v>1192</v>
      </c>
      <c r="G19" s="29">
        <f t="shared" si="1"/>
        <v>4.2462239954402969</v>
      </c>
      <c r="H19" s="11" t="s">
        <v>24</v>
      </c>
      <c r="I19" s="30" t="s">
        <v>24</v>
      </c>
      <c r="J19" s="10">
        <v>1363</v>
      </c>
      <c r="K19" s="29">
        <f t="shared" si="2"/>
        <v>4.3490746649649008</v>
      </c>
      <c r="L19" s="11" t="s">
        <v>24</v>
      </c>
      <c r="M19" s="30" t="s">
        <v>24</v>
      </c>
      <c r="N19" s="10">
        <v>1323</v>
      </c>
      <c r="O19" s="29">
        <f t="shared" si="3"/>
        <v>3.9223243403498373</v>
      </c>
      <c r="P19" s="11">
        <v>29</v>
      </c>
      <c r="Q19" s="30">
        <f>+P19/P$8*100</f>
        <v>1.4328063241106719</v>
      </c>
      <c r="R19" s="10">
        <v>1442.6919760916378</v>
      </c>
      <c r="S19" s="29">
        <f t="shared" si="4"/>
        <v>4.2323823809753396</v>
      </c>
      <c r="T19" s="11">
        <v>37.983045332757591</v>
      </c>
      <c r="U19" s="30">
        <f>+T19/T$8*100</f>
        <v>1.8544191088731867</v>
      </c>
      <c r="V19" s="10">
        <v>1312.5124676379598</v>
      </c>
      <c r="W19" s="29">
        <v>3.7451555256022999</v>
      </c>
      <c r="X19" s="11">
        <v>48.576606961596745</v>
      </c>
      <c r="Y19" s="30">
        <v>2.400732366535804</v>
      </c>
    </row>
    <row r="20" spans="1:25" ht="18" customHeight="1">
      <c r="A20" s="28" t="s">
        <v>16</v>
      </c>
      <c r="B20" s="10">
        <v>264</v>
      </c>
      <c r="C20" s="29">
        <f t="shared" si="0"/>
        <v>1.1526370939573873</v>
      </c>
      <c r="D20" s="11" t="s">
        <v>24</v>
      </c>
      <c r="E20" s="30" t="s">
        <v>24</v>
      </c>
      <c r="F20" s="10">
        <v>268</v>
      </c>
      <c r="G20" s="29">
        <f t="shared" si="1"/>
        <v>0.95468794528355649</v>
      </c>
      <c r="H20" s="11" t="s">
        <v>24</v>
      </c>
      <c r="I20" s="30" t="s">
        <v>24</v>
      </c>
      <c r="J20" s="10">
        <v>264</v>
      </c>
      <c r="K20" s="29">
        <f t="shared" si="2"/>
        <v>0.8423739629865985</v>
      </c>
      <c r="L20" s="11" t="s">
        <v>24</v>
      </c>
      <c r="M20" s="30" t="s">
        <v>24</v>
      </c>
      <c r="N20" s="10">
        <v>211</v>
      </c>
      <c r="O20" s="29">
        <f t="shared" si="3"/>
        <v>0.62555588496887049</v>
      </c>
      <c r="P20" s="11" t="s">
        <v>6</v>
      </c>
      <c r="Q20" s="30" t="s">
        <v>24</v>
      </c>
      <c r="R20" s="10">
        <v>335.08028307795809</v>
      </c>
      <c r="S20" s="29">
        <f t="shared" si="4"/>
        <v>0.98301502317449474</v>
      </c>
      <c r="T20" s="11" t="s">
        <v>24</v>
      </c>
      <c r="U20" s="30" t="s">
        <v>24</v>
      </c>
      <c r="V20" s="10">
        <v>263.50016760186935</v>
      </c>
      <c r="W20" s="29">
        <v>0.75187789299041008</v>
      </c>
      <c r="X20" s="11" t="s">
        <v>6</v>
      </c>
      <c r="Y20" s="30" t="s">
        <v>6</v>
      </c>
    </row>
    <row r="21" spans="1:25" ht="18" customHeight="1" thickBot="1">
      <c r="A21" s="31"/>
      <c r="B21" s="12"/>
      <c r="C21" s="32"/>
      <c r="D21" s="13"/>
      <c r="E21" s="33"/>
      <c r="F21" s="12"/>
      <c r="G21" s="32"/>
      <c r="H21" s="13"/>
      <c r="I21" s="33"/>
      <c r="J21" s="12"/>
      <c r="K21" s="32"/>
      <c r="L21" s="13"/>
      <c r="M21" s="33"/>
      <c r="N21" s="12"/>
      <c r="O21" s="32"/>
      <c r="P21" s="13"/>
      <c r="Q21" s="33"/>
      <c r="R21" s="12"/>
      <c r="S21" s="32"/>
      <c r="T21" s="13"/>
      <c r="U21" s="33"/>
      <c r="V21" s="12"/>
      <c r="W21" s="32"/>
      <c r="X21" s="13"/>
      <c r="Y21" s="33"/>
    </row>
    <row r="22" spans="1:25">
      <c r="A22" s="16" t="s">
        <v>3</v>
      </c>
    </row>
    <row r="24" spans="1:25">
      <c r="A24" s="15" t="s">
        <v>5</v>
      </c>
    </row>
    <row r="25" spans="1:25">
      <c r="A25" s="15"/>
    </row>
    <row r="26" spans="1:25">
      <c r="A26" s="15" t="s">
        <v>26</v>
      </c>
    </row>
    <row r="27" spans="1:25">
      <c r="A27" s="1" t="s">
        <v>30</v>
      </c>
    </row>
    <row r="28" spans="1:25">
      <c r="A28" s="1" t="s">
        <v>32</v>
      </c>
    </row>
    <row r="33" spans="4:4">
      <c r="D33" s="14"/>
    </row>
  </sheetData>
  <mergeCells count="7">
    <mergeCell ref="V5:Y5"/>
    <mergeCell ref="R5:U5"/>
    <mergeCell ref="A5:A6"/>
    <mergeCell ref="B5:E5"/>
    <mergeCell ref="F5:I5"/>
    <mergeCell ref="J5:M5"/>
    <mergeCell ref="N5:Q5"/>
  </mergeCells>
  <phoneticPr fontId="1" type="noConversion"/>
  <pageMargins left="0.59" right="0.59" top="0.79000000000000015" bottom="0.79000000000000015" header="0.5" footer="0.5"/>
  <pageSetup scale="68" orientation="landscape" horizontalDpi="4294967292" verticalDpi="429496729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33"/>
  <sheetViews>
    <sheetView workbookViewId="0"/>
  </sheetViews>
  <sheetFormatPr defaultColWidth="10.75" defaultRowHeight="12.75"/>
  <cols>
    <col min="1" max="1" width="16.75" style="1" customWidth="1"/>
    <col min="2" max="2" width="8.75" style="1" customWidth="1"/>
    <col min="3" max="3" width="7.75" style="1" customWidth="1"/>
    <col min="4" max="4" width="8.75" style="1" customWidth="1"/>
    <col min="5" max="5" width="7.75" style="1" customWidth="1"/>
    <col min="6" max="6" width="8.75" style="1" customWidth="1"/>
    <col min="7" max="7" width="7.75" style="1" customWidth="1"/>
    <col min="8" max="8" width="8.75" style="1" customWidth="1"/>
    <col min="9" max="9" width="7.75" style="1" customWidth="1"/>
    <col min="10" max="10" width="8.75" style="1" customWidth="1"/>
    <col min="11" max="11" width="7.75" style="1" customWidth="1"/>
    <col min="12" max="12" width="8.75" style="1" customWidth="1"/>
    <col min="13" max="13" width="7.75" style="1" customWidth="1"/>
    <col min="14" max="14" width="8.75" style="1" customWidth="1"/>
    <col min="15" max="15" width="7.75" style="1" customWidth="1"/>
    <col min="16" max="16" width="8.75" style="1" customWidth="1"/>
    <col min="17" max="17" width="7.75" style="1" customWidth="1"/>
    <col min="18" max="18" width="8.625" style="1" customWidth="1"/>
    <col min="19" max="19" width="7.75" style="1" customWidth="1"/>
    <col min="20" max="20" width="8.625" style="1" customWidth="1"/>
    <col min="21" max="21" width="7.75" style="1" customWidth="1"/>
    <col min="22" max="16384" width="10.75" style="1"/>
  </cols>
  <sheetData>
    <row r="1" spans="1:25" ht="15.75">
      <c r="A1" s="2" t="s">
        <v>19</v>
      </c>
    </row>
    <row r="2" spans="1:25" ht="15.75">
      <c r="A2" s="2" t="s">
        <v>38</v>
      </c>
    </row>
    <row r="4" spans="1:25" ht="13.5" thickBot="1"/>
    <row r="5" spans="1:25" ht="18" customHeight="1">
      <c r="A5" s="42" t="s">
        <v>4</v>
      </c>
      <c r="B5" s="39">
        <v>1989</v>
      </c>
      <c r="C5" s="40"/>
      <c r="D5" s="40"/>
      <c r="E5" s="41"/>
      <c r="F5" s="39">
        <v>1994</v>
      </c>
      <c r="G5" s="40"/>
      <c r="H5" s="40"/>
      <c r="I5" s="41"/>
      <c r="J5" s="39">
        <v>2004</v>
      </c>
      <c r="K5" s="40"/>
      <c r="L5" s="40"/>
      <c r="M5" s="41"/>
      <c r="N5" s="39">
        <v>2009</v>
      </c>
      <c r="O5" s="40"/>
      <c r="P5" s="40"/>
      <c r="Q5" s="41"/>
      <c r="R5" s="39">
        <v>2014</v>
      </c>
      <c r="S5" s="40"/>
      <c r="T5" s="40"/>
      <c r="U5" s="41"/>
      <c r="V5" s="39">
        <v>2019</v>
      </c>
      <c r="W5" s="40"/>
      <c r="X5" s="40"/>
      <c r="Y5" s="41"/>
    </row>
    <row r="6" spans="1:25" ht="29.1" customHeight="1" thickBot="1">
      <c r="A6" s="43"/>
      <c r="B6" s="3" t="s">
        <v>17</v>
      </c>
      <c r="C6" s="4" t="s">
        <v>18</v>
      </c>
      <c r="D6" s="35" t="s">
        <v>1</v>
      </c>
      <c r="E6" s="5" t="s">
        <v>18</v>
      </c>
      <c r="F6" s="3" t="s">
        <v>17</v>
      </c>
      <c r="G6" s="4" t="s">
        <v>18</v>
      </c>
      <c r="H6" s="35" t="str">
        <f>+D6</f>
        <v>South 
Slave</v>
      </c>
      <c r="I6" s="5" t="s">
        <v>18</v>
      </c>
      <c r="J6" s="3" t="s">
        <v>17</v>
      </c>
      <c r="K6" s="4" t="s">
        <v>18</v>
      </c>
      <c r="L6" s="35" t="str">
        <f>+D6</f>
        <v>South 
Slave</v>
      </c>
      <c r="M6" s="5" t="s">
        <v>18</v>
      </c>
      <c r="N6" s="3" t="s">
        <v>17</v>
      </c>
      <c r="O6" s="4" t="s">
        <v>18</v>
      </c>
      <c r="P6" s="35" t="str">
        <f>+H6</f>
        <v>South 
Slave</v>
      </c>
      <c r="Q6" s="5" t="s">
        <v>18</v>
      </c>
      <c r="R6" s="3" t="s">
        <v>17</v>
      </c>
      <c r="S6" s="4" t="s">
        <v>18</v>
      </c>
      <c r="T6" s="35" t="str">
        <f>+L6</f>
        <v>South 
Slave</v>
      </c>
      <c r="U6" s="5" t="s">
        <v>18</v>
      </c>
      <c r="V6" s="3" t="s">
        <v>17</v>
      </c>
      <c r="W6" s="4" t="s">
        <v>18</v>
      </c>
      <c r="X6" s="35" t="str">
        <f>+P6</f>
        <v>South 
Slave</v>
      </c>
      <c r="Y6" s="5" t="s">
        <v>18</v>
      </c>
    </row>
    <row r="7" spans="1:25">
      <c r="A7" s="17"/>
      <c r="B7" s="18"/>
      <c r="C7" s="19"/>
      <c r="D7" s="20"/>
      <c r="E7" s="21"/>
      <c r="F7" s="18"/>
      <c r="G7" s="19"/>
      <c r="H7" s="20"/>
      <c r="I7" s="21"/>
      <c r="J7" s="18"/>
      <c r="K7" s="19"/>
      <c r="L7" s="20"/>
      <c r="M7" s="21"/>
      <c r="N7" s="18"/>
      <c r="O7" s="19"/>
      <c r="P7" s="20"/>
      <c r="Q7" s="21"/>
      <c r="R7" s="18"/>
      <c r="S7" s="19"/>
      <c r="T7" s="20"/>
      <c r="U7" s="21"/>
      <c r="V7" s="18"/>
      <c r="W7" s="19"/>
      <c r="X7" s="20"/>
      <c r="Y7" s="21"/>
    </row>
    <row r="8" spans="1:25">
      <c r="A8" s="22" t="s">
        <v>7</v>
      </c>
      <c r="B8" s="6">
        <v>22904</v>
      </c>
      <c r="C8" s="23">
        <f>+B8/B$8*100</f>
        <v>100</v>
      </c>
      <c r="D8" s="7">
        <v>4617</v>
      </c>
      <c r="E8" s="24">
        <f>+D8/D$8*100</f>
        <v>100</v>
      </c>
      <c r="F8" s="6">
        <v>28072</v>
      </c>
      <c r="G8" s="23">
        <f>+F8/F$8*100</f>
        <v>100</v>
      </c>
      <c r="H8" s="7">
        <v>5068</v>
      </c>
      <c r="I8" s="24">
        <f>+H8/H$8*100</f>
        <v>100</v>
      </c>
      <c r="J8" s="6">
        <v>31340</v>
      </c>
      <c r="K8" s="23">
        <f>+J8/J$8*100</f>
        <v>100</v>
      </c>
      <c r="L8" s="7">
        <v>5410</v>
      </c>
      <c r="M8" s="24">
        <f>+L8/L$8*100</f>
        <v>100</v>
      </c>
      <c r="N8" s="6">
        <v>33730</v>
      </c>
      <c r="O8" s="23">
        <f>+N8/N$8*100</f>
        <v>100</v>
      </c>
      <c r="P8" s="7">
        <v>5658</v>
      </c>
      <c r="Q8" s="24">
        <f>+P8/P$8*100</f>
        <v>100</v>
      </c>
      <c r="R8" s="6">
        <v>34086.995130132214</v>
      </c>
      <c r="S8" s="23">
        <f>+R8/R$8*100</f>
        <v>100</v>
      </c>
      <c r="T8" s="7">
        <v>5685.0959276018111</v>
      </c>
      <c r="U8" s="24">
        <f>+T8/T$8*100</f>
        <v>100</v>
      </c>
      <c r="V8" s="6">
        <v>35045.606481906521</v>
      </c>
      <c r="W8" s="23">
        <v>100</v>
      </c>
      <c r="X8" s="7">
        <v>6125.0000000012269</v>
      </c>
      <c r="Y8" s="24">
        <v>100</v>
      </c>
    </row>
    <row r="9" spans="1:25">
      <c r="A9" s="22"/>
      <c r="B9" s="6"/>
      <c r="C9" s="23"/>
      <c r="D9" s="7"/>
      <c r="E9" s="24"/>
      <c r="F9" s="6"/>
      <c r="G9" s="23"/>
      <c r="H9" s="7"/>
      <c r="I9" s="24"/>
      <c r="J9" s="6"/>
      <c r="K9" s="23"/>
      <c r="L9" s="7"/>
      <c r="M9" s="24"/>
      <c r="N9" s="6"/>
      <c r="O9" s="23"/>
      <c r="P9" s="7"/>
      <c r="Q9" s="24"/>
      <c r="R9" s="6"/>
      <c r="S9" s="23"/>
      <c r="T9" s="7"/>
      <c r="U9" s="24"/>
      <c r="V9" s="6"/>
      <c r="W9" s="23"/>
      <c r="X9" s="7"/>
      <c r="Y9" s="24"/>
    </row>
    <row r="10" spans="1:25" ht="18" customHeight="1">
      <c r="A10" s="25" t="s">
        <v>8</v>
      </c>
      <c r="B10" s="8">
        <v>22237</v>
      </c>
      <c r="C10" s="26">
        <f>+B10/B$8*100</f>
        <v>97.087844917918261</v>
      </c>
      <c r="D10" s="9">
        <v>4567</v>
      </c>
      <c r="E10" s="27">
        <f>+D10/D$8*100</f>
        <v>98.917045700671437</v>
      </c>
      <c r="F10" s="8">
        <v>27167</v>
      </c>
      <c r="G10" s="26">
        <f>+F10/F$8*100</f>
        <v>96.776147050441722</v>
      </c>
      <c r="H10" s="9">
        <v>4992</v>
      </c>
      <c r="I10" s="27">
        <f>+H10/H$8*100</f>
        <v>98.500394632991316</v>
      </c>
      <c r="J10" s="8">
        <v>30674</v>
      </c>
      <c r="K10" s="26">
        <f>+J10/J$8*100</f>
        <v>97.87492022973835</v>
      </c>
      <c r="L10" s="9">
        <v>5388</v>
      </c>
      <c r="M10" s="27">
        <f>+L10/L$8*100</f>
        <v>99.593345656192227</v>
      </c>
      <c r="N10" s="8">
        <v>33415</v>
      </c>
      <c r="O10" s="26">
        <f>+N10/N$8*100</f>
        <v>99.066113252297654</v>
      </c>
      <c r="P10" s="9">
        <v>5646</v>
      </c>
      <c r="Q10" s="27">
        <f>+P10/P$8*100</f>
        <v>99.787910922587486</v>
      </c>
      <c r="R10" s="8">
        <v>33734.712058855846</v>
      </c>
      <c r="S10" s="26">
        <f>+R10/R$8*100</f>
        <v>98.966517670649836</v>
      </c>
      <c r="T10" s="9">
        <v>5664.6709276018109</v>
      </c>
      <c r="U10" s="27">
        <f>+T10/T$8*100</f>
        <v>99.640727258429635</v>
      </c>
      <c r="V10" s="8">
        <v>34511.477411314307</v>
      </c>
      <c r="W10" s="26">
        <v>98.47590290421148</v>
      </c>
      <c r="X10" s="9">
        <v>6105.0921199246259</v>
      </c>
      <c r="Y10" s="27">
        <v>99.674973386504533</v>
      </c>
    </row>
    <row r="11" spans="1:25" ht="18" customHeight="1">
      <c r="A11" s="28" t="s">
        <v>9</v>
      </c>
      <c r="B11" s="10">
        <v>1964</v>
      </c>
      <c r="C11" s="29">
        <f t="shared" ref="C11:C21" si="0">+B11/B$8*100</f>
        <v>8.5749214111072316</v>
      </c>
      <c r="D11" s="11">
        <v>441</v>
      </c>
      <c r="E11" s="30">
        <f t="shared" ref="E11:E21" si="1">+D11/D$8*100</f>
        <v>9.5516569200779724</v>
      </c>
      <c r="F11" s="10">
        <v>2384</v>
      </c>
      <c r="G11" s="29">
        <f t="shared" ref="G11:G21" si="2">+F11/F$8*100</f>
        <v>8.4924479908805939</v>
      </c>
      <c r="H11" s="11">
        <v>405</v>
      </c>
      <c r="I11" s="30">
        <f t="shared" ref="I11:I21" si="3">+H11/H$8*100</f>
        <v>7.9913180741910024</v>
      </c>
      <c r="J11" s="10">
        <v>3045</v>
      </c>
      <c r="K11" s="29">
        <f t="shared" ref="K11:K21" si="4">+J11/J$8*100</f>
        <v>9.7160178685386089</v>
      </c>
      <c r="L11" s="11">
        <v>307</v>
      </c>
      <c r="M11" s="30">
        <f t="shared" ref="M11:M21" si="5">+L11/L$8*100</f>
        <v>5.6746765249537896</v>
      </c>
      <c r="N11" s="10">
        <v>3154</v>
      </c>
      <c r="O11" s="29">
        <f t="shared" ref="O11:O21" si="6">+N11/N$8*100</f>
        <v>9.3507263563593241</v>
      </c>
      <c r="P11" s="11">
        <v>402</v>
      </c>
      <c r="Q11" s="30">
        <f>+P11/P$8*100</f>
        <v>7.1049840933191941</v>
      </c>
      <c r="R11" s="10">
        <v>3654.2279768869339</v>
      </c>
      <c r="S11" s="29">
        <f t="shared" ref="S11:S21" si="7">+R11/R$8*100</f>
        <v>10.720299524602773</v>
      </c>
      <c r="T11" s="11">
        <v>553.33455949272013</v>
      </c>
      <c r="U11" s="30">
        <f>+T11/T$8*100</f>
        <v>9.7330733999793324</v>
      </c>
      <c r="V11" s="10">
        <v>4885.127096511088</v>
      </c>
      <c r="W11" s="29">
        <v>13.939342436642377</v>
      </c>
      <c r="X11" s="11">
        <v>690.51048345349614</v>
      </c>
      <c r="Y11" s="30">
        <v>11.273640546177271</v>
      </c>
    </row>
    <row r="12" spans="1:25" ht="18" customHeight="1">
      <c r="A12" s="28" t="s">
        <v>10</v>
      </c>
      <c r="B12" s="10">
        <v>180</v>
      </c>
      <c r="C12" s="29">
        <f t="shared" si="0"/>
        <v>0.78588892769821861</v>
      </c>
      <c r="D12" s="11" t="s">
        <v>24</v>
      </c>
      <c r="E12" s="30" t="s">
        <v>24</v>
      </c>
      <c r="F12" s="10">
        <v>294</v>
      </c>
      <c r="G12" s="29">
        <f t="shared" si="2"/>
        <v>1.0473069250498717</v>
      </c>
      <c r="H12" s="11" t="s">
        <v>24</v>
      </c>
      <c r="I12" s="30" t="s">
        <v>24</v>
      </c>
      <c r="J12" s="10">
        <v>265</v>
      </c>
      <c r="K12" s="29">
        <f t="shared" si="4"/>
        <v>0.84556477345245695</v>
      </c>
      <c r="L12" s="11">
        <v>33</v>
      </c>
      <c r="M12" s="30">
        <f t="shared" si="5"/>
        <v>0.60998151571164505</v>
      </c>
      <c r="N12" s="10">
        <v>176</v>
      </c>
      <c r="O12" s="29">
        <f t="shared" si="6"/>
        <v>0.52179069077972129</v>
      </c>
      <c r="P12" s="11">
        <v>27</v>
      </c>
      <c r="Q12" s="30">
        <f>+P12/P$8*100</f>
        <v>0.47720042417815484</v>
      </c>
      <c r="R12" s="10">
        <v>201.44350815976554</v>
      </c>
      <c r="S12" s="29">
        <f t="shared" si="7"/>
        <v>0.5909688061113183</v>
      </c>
      <c r="T12" s="11">
        <v>61.224126445449983</v>
      </c>
      <c r="U12" s="30">
        <f>+T12/T$8*100</f>
        <v>1.0769233663797937</v>
      </c>
      <c r="V12" s="10">
        <v>207.42845518173078</v>
      </c>
      <c r="W12" s="29">
        <v>0.59188148245864358</v>
      </c>
      <c r="X12" s="11">
        <v>34.54168336356306</v>
      </c>
      <c r="Y12" s="30">
        <v>0.56394585083356963</v>
      </c>
    </row>
    <row r="13" spans="1:25" ht="18" customHeight="1">
      <c r="A13" s="28" t="s">
        <v>11</v>
      </c>
      <c r="B13" s="10">
        <v>511</v>
      </c>
      <c r="C13" s="29">
        <f t="shared" si="0"/>
        <v>2.231051344743276</v>
      </c>
      <c r="D13" s="11" t="s">
        <v>24</v>
      </c>
      <c r="E13" s="30" t="s">
        <v>24</v>
      </c>
      <c r="F13" s="10">
        <v>475</v>
      </c>
      <c r="G13" s="29">
        <f t="shared" si="2"/>
        <v>1.6920775149615275</v>
      </c>
      <c r="H13" s="11" t="s">
        <v>24</v>
      </c>
      <c r="I13" s="30" t="s">
        <v>24</v>
      </c>
      <c r="J13" s="10">
        <v>456</v>
      </c>
      <c r="K13" s="29">
        <f t="shared" si="4"/>
        <v>1.4550095724313976</v>
      </c>
      <c r="L13" s="11" t="s">
        <v>24</v>
      </c>
      <c r="M13" s="30" t="s">
        <v>24</v>
      </c>
      <c r="N13" s="10">
        <v>483</v>
      </c>
      <c r="O13" s="29">
        <f t="shared" si="6"/>
        <v>1.4319596798102578</v>
      </c>
      <c r="P13" s="11" t="s">
        <v>6</v>
      </c>
      <c r="Q13" s="30" t="s">
        <v>24</v>
      </c>
      <c r="R13" s="10">
        <v>600.92456160571919</v>
      </c>
      <c r="S13" s="29">
        <f t="shared" si="7"/>
        <v>1.7629144467313693</v>
      </c>
      <c r="T13" s="11" t="s">
        <v>6</v>
      </c>
      <c r="U13" s="30" t="s">
        <v>24</v>
      </c>
      <c r="V13" s="10">
        <v>509.15085480818561</v>
      </c>
      <c r="W13" s="29">
        <v>1.4528236373111476</v>
      </c>
      <c r="X13" s="11" t="s">
        <v>6</v>
      </c>
      <c r="Y13" s="30" t="s">
        <v>6</v>
      </c>
    </row>
    <row r="14" spans="1:25" ht="18" customHeight="1">
      <c r="A14" s="28" t="s">
        <v>27</v>
      </c>
      <c r="B14" s="10">
        <v>208</v>
      </c>
      <c r="C14" s="29">
        <f t="shared" si="0"/>
        <v>0.90813831645127485</v>
      </c>
      <c r="D14" s="11" t="s">
        <v>24</v>
      </c>
      <c r="E14" s="30" t="s">
        <v>24</v>
      </c>
      <c r="F14" s="10">
        <v>94</v>
      </c>
      <c r="G14" s="29">
        <f t="shared" si="2"/>
        <v>0.33485323453975491</v>
      </c>
      <c r="H14" s="11" t="s">
        <v>24</v>
      </c>
      <c r="I14" s="30" t="s">
        <v>24</v>
      </c>
      <c r="J14" s="10">
        <v>200</v>
      </c>
      <c r="K14" s="29">
        <f t="shared" si="4"/>
        <v>0.63816209317166561</v>
      </c>
      <c r="L14" s="11" t="s">
        <v>24</v>
      </c>
      <c r="M14" s="30" t="s">
        <v>24</v>
      </c>
      <c r="N14" s="10">
        <v>186</v>
      </c>
      <c r="O14" s="29">
        <f t="shared" si="6"/>
        <v>0.55143788911947822</v>
      </c>
      <c r="P14" s="11" t="s">
        <v>6</v>
      </c>
      <c r="Q14" s="30" t="s">
        <v>24</v>
      </c>
      <c r="R14" s="10">
        <v>195.04963652791776</v>
      </c>
      <c r="S14" s="29">
        <f t="shared" si="7"/>
        <v>0.57221129578388041</v>
      </c>
      <c r="T14" s="11" t="s">
        <v>6</v>
      </c>
      <c r="U14" s="30" t="s">
        <v>24</v>
      </c>
      <c r="V14" s="10">
        <v>233.05696222331534</v>
      </c>
      <c r="W14" s="29">
        <v>0.66501049808808088</v>
      </c>
      <c r="X14" s="11" t="s">
        <v>6</v>
      </c>
      <c r="Y14" s="30" t="s">
        <v>6</v>
      </c>
    </row>
    <row r="15" spans="1:25" ht="18" customHeight="1">
      <c r="A15" s="28" t="s">
        <v>28</v>
      </c>
      <c r="B15" s="10">
        <v>1511</v>
      </c>
      <c r="C15" s="29">
        <f t="shared" si="0"/>
        <v>6.5971009430667138</v>
      </c>
      <c r="D15" s="11">
        <v>39</v>
      </c>
      <c r="E15" s="30">
        <f t="shared" si="1"/>
        <v>0.84470435347628325</v>
      </c>
      <c r="F15" s="10">
        <v>1818</v>
      </c>
      <c r="G15" s="29">
        <f t="shared" si="2"/>
        <v>6.4762040467369619</v>
      </c>
      <c r="H15" s="11">
        <v>74</v>
      </c>
      <c r="I15" s="30">
        <f t="shared" si="3"/>
        <v>1.4601420678768744</v>
      </c>
      <c r="J15" s="10">
        <v>2167</v>
      </c>
      <c r="K15" s="29">
        <f t="shared" si="4"/>
        <v>6.9144862795149979</v>
      </c>
      <c r="L15" s="11" t="s">
        <v>24</v>
      </c>
      <c r="M15" s="30" t="s">
        <v>24</v>
      </c>
      <c r="N15" s="10">
        <v>2132</v>
      </c>
      <c r="O15" s="29">
        <f t="shared" si="6"/>
        <v>6.3207826860361696</v>
      </c>
      <c r="P15" s="11">
        <v>42</v>
      </c>
      <c r="Q15" s="30">
        <f>+P15/P$8*100</f>
        <v>0.74231177094379641</v>
      </c>
      <c r="R15" s="10">
        <v>2235.1222380541294</v>
      </c>
      <c r="S15" s="29">
        <f t="shared" si="7"/>
        <v>6.5571113837439032</v>
      </c>
      <c r="T15" s="11">
        <v>57.291666666666686</v>
      </c>
      <c r="U15" s="30">
        <f>+T15/T$8*100</f>
        <v>1.0077519780890396</v>
      </c>
      <c r="V15" s="10">
        <v>2135.0243820932219</v>
      </c>
      <c r="W15" s="29">
        <v>6.0921313580220122</v>
      </c>
      <c r="X15" s="11">
        <v>92.774504932524252</v>
      </c>
      <c r="Y15" s="30">
        <v>1.5146857948164192</v>
      </c>
    </row>
    <row r="16" spans="1:25" ht="18" customHeight="1">
      <c r="A16" s="28" t="s">
        <v>12</v>
      </c>
      <c r="B16" s="10">
        <v>314</v>
      </c>
      <c r="C16" s="29">
        <f t="shared" si="0"/>
        <v>1.3709395738735592</v>
      </c>
      <c r="D16" s="11">
        <v>225</v>
      </c>
      <c r="E16" s="30">
        <f t="shared" si="1"/>
        <v>4.8732943469785575</v>
      </c>
      <c r="F16" s="10">
        <v>386</v>
      </c>
      <c r="G16" s="29">
        <f t="shared" si="2"/>
        <v>1.3750356226845255</v>
      </c>
      <c r="H16" s="11">
        <v>297</v>
      </c>
      <c r="I16" s="30">
        <f t="shared" si="3"/>
        <v>5.8602999210734019</v>
      </c>
      <c r="J16" s="10">
        <v>385</v>
      </c>
      <c r="K16" s="29">
        <f t="shared" si="4"/>
        <v>1.2284620293554562</v>
      </c>
      <c r="L16" s="11">
        <v>241</v>
      </c>
      <c r="M16" s="30">
        <f t="shared" si="5"/>
        <v>4.4547134935304991</v>
      </c>
      <c r="N16" s="10">
        <v>200</v>
      </c>
      <c r="O16" s="29">
        <f t="shared" si="6"/>
        <v>0.59294396679513794</v>
      </c>
      <c r="P16" s="11">
        <v>137</v>
      </c>
      <c r="Q16" s="30">
        <f>+P16/P$8*100</f>
        <v>2.421350300459526</v>
      </c>
      <c r="R16" s="10">
        <v>275.31627866082886</v>
      </c>
      <c r="S16" s="29">
        <f t="shared" si="7"/>
        <v>0.80768714757568882</v>
      </c>
      <c r="T16" s="11">
        <v>169.45748556998564</v>
      </c>
      <c r="U16" s="30">
        <f>+T16/T$8*100</f>
        <v>2.9807322115225805</v>
      </c>
      <c r="V16" s="10">
        <v>254.47293095049164</v>
      </c>
      <c r="W16" s="29">
        <v>0.72611935274075479</v>
      </c>
      <c r="X16" s="11">
        <v>181.44551399640164</v>
      </c>
      <c r="Y16" s="30">
        <v>2.962375738716168</v>
      </c>
    </row>
    <row r="17" spans="1:25" ht="18" customHeight="1">
      <c r="A17" s="28" t="s">
        <v>13</v>
      </c>
      <c r="B17" s="10">
        <v>688</v>
      </c>
      <c r="C17" s="29">
        <f t="shared" si="0"/>
        <v>3.0038421236465247</v>
      </c>
      <c r="D17" s="11">
        <v>510</v>
      </c>
      <c r="E17" s="30">
        <f t="shared" si="1"/>
        <v>11.046133853151396</v>
      </c>
      <c r="F17" s="10">
        <v>664</v>
      </c>
      <c r="G17" s="29">
        <f t="shared" si="2"/>
        <v>2.365346252493588</v>
      </c>
      <c r="H17" s="11">
        <v>460</v>
      </c>
      <c r="I17" s="30">
        <f t="shared" si="3"/>
        <v>9.0765588003157074</v>
      </c>
      <c r="J17" s="10">
        <v>734</v>
      </c>
      <c r="K17" s="29">
        <f t="shared" si="4"/>
        <v>2.3420548819400127</v>
      </c>
      <c r="L17" s="11">
        <v>534</v>
      </c>
      <c r="M17" s="30">
        <f t="shared" si="5"/>
        <v>9.8706099815157113</v>
      </c>
      <c r="N17" s="10">
        <v>626</v>
      </c>
      <c r="O17" s="29">
        <f t="shared" si="6"/>
        <v>1.8559146160687816</v>
      </c>
      <c r="P17" s="11">
        <v>419</v>
      </c>
      <c r="Q17" s="30">
        <f>+P17/P$8*100</f>
        <v>7.4054436196535871</v>
      </c>
      <c r="R17" s="10">
        <v>561.72642746792553</v>
      </c>
      <c r="S17" s="29">
        <f t="shared" si="7"/>
        <v>1.6479200508095555</v>
      </c>
      <c r="T17" s="11">
        <v>339.64391605126889</v>
      </c>
      <c r="U17" s="30">
        <f>+T17/T$8*100</f>
        <v>5.9742864566674703</v>
      </c>
      <c r="V17" s="10">
        <v>510.00108794283341</v>
      </c>
      <c r="W17" s="29">
        <v>1.4552497135586417</v>
      </c>
      <c r="X17" s="11">
        <v>381.7523742930652</v>
      </c>
      <c r="Y17" s="30">
        <v>6.2326918251916528</v>
      </c>
    </row>
    <row r="18" spans="1:25" ht="18" customHeight="1">
      <c r="A18" s="28" t="s">
        <v>14</v>
      </c>
      <c r="B18" s="10">
        <v>1054</v>
      </c>
      <c r="C18" s="29">
        <f t="shared" si="0"/>
        <v>4.6018162766329018</v>
      </c>
      <c r="D18" s="11" t="s">
        <v>24</v>
      </c>
      <c r="E18" s="30" t="s">
        <v>24</v>
      </c>
      <c r="F18" s="10">
        <v>1202</v>
      </c>
      <c r="G18" s="29">
        <f t="shared" si="2"/>
        <v>4.2818466799658017</v>
      </c>
      <c r="H18" s="11" t="s">
        <v>24</v>
      </c>
      <c r="I18" s="30" t="s">
        <v>24</v>
      </c>
      <c r="J18" s="10">
        <v>1031</v>
      </c>
      <c r="K18" s="29">
        <f t="shared" si="4"/>
        <v>3.2897255902999363</v>
      </c>
      <c r="L18" s="11">
        <v>36</v>
      </c>
      <c r="M18" s="30">
        <f t="shared" si="5"/>
        <v>0.6654343807763401</v>
      </c>
      <c r="N18" s="10">
        <v>1024</v>
      </c>
      <c r="O18" s="29">
        <f t="shared" si="6"/>
        <v>3.035873109991106</v>
      </c>
      <c r="P18" s="11">
        <v>32</v>
      </c>
      <c r="Q18" s="30">
        <f>+P18/P$8*100</f>
        <v>0.5655708731000354</v>
      </c>
      <c r="R18" s="10">
        <v>1081.4687387779193</v>
      </c>
      <c r="S18" s="29">
        <f t="shared" si="7"/>
        <v>3.1726725534158997</v>
      </c>
      <c r="T18" s="11">
        <v>41.56845238095238</v>
      </c>
      <c r="U18" s="30">
        <f>+T18/T$8*100</f>
        <v>0.73118295469972006</v>
      </c>
      <c r="V18" s="10">
        <v>1039.0975426589587</v>
      </c>
      <c r="W18" s="29">
        <v>2.9649866187803826</v>
      </c>
      <c r="X18" s="11">
        <v>61.235810125422681</v>
      </c>
      <c r="Y18" s="30">
        <v>0.99976832857812925</v>
      </c>
    </row>
    <row r="19" spans="1:25" ht="18" customHeight="1">
      <c r="A19" s="28" t="s">
        <v>15</v>
      </c>
      <c r="B19" s="10">
        <v>1259</v>
      </c>
      <c r="C19" s="29">
        <f t="shared" si="0"/>
        <v>5.4968564442892074</v>
      </c>
      <c r="D19" s="11">
        <v>60</v>
      </c>
      <c r="E19" s="30">
        <f t="shared" si="1"/>
        <v>1.2995451591942819</v>
      </c>
      <c r="F19" s="10">
        <v>1192</v>
      </c>
      <c r="G19" s="29">
        <f t="shared" si="2"/>
        <v>4.2462239954402969</v>
      </c>
      <c r="H19" s="11">
        <v>80</v>
      </c>
      <c r="I19" s="30">
        <f t="shared" si="3"/>
        <v>1.5785319652722969</v>
      </c>
      <c r="J19" s="10">
        <v>1363</v>
      </c>
      <c r="K19" s="29">
        <f t="shared" si="4"/>
        <v>4.3490746649649008</v>
      </c>
      <c r="L19" s="11">
        <v>160</v>
      </c>
      <c r="M19" s="30">
        <f t="shared" si="5"/>
        <v>2.957486136783734</v>
      </c>
      <c r="N19" s="10">
        <v>1323</v>
      </c>
      <c r="O19" s="29">
        <f t="shared" si="6"/>
        <v>3.9223243403498373</v>
      </c>
      <c r="P19" s="11">
        <v>79</v>
      </c>
      <c r="Q19" s="30">
        <f>+P19/P$8*100</f>
        <v>1.3962530929657122</v>
      </c>
      <c r="R19" s="10">
        <v>1442.6919760916378</v>
      </c>
      <c r="S19" s="29">
        <f t="shared" si="7"/>
        <v>4.2323823809753396</v>
      </c>
      <c r="T19" s="11">
        <v>84.180641554867535</v>
      </c>
      <c r="U19" s="30">
        <f>+T19/T$8*100</f>
        <v>1.480725085854059</v>
      </c>
      <c r="V19" s="10">
        <v>1312.5124676379598</v>
      </c>
      <c r="W19" s="29">
        <v>3.7451555256022999</v>
      </c>
      <c r="X19" s="11">
        <v>132.35575359429583</v>
      </c>
      <c r="Y19" s="30">
        <v>2.1609102627635806</v>
      </c>
    </row>
    <row r="20" spans="1:25" ht="18" customHeight="1">
      <c r="A20" s="28" t="s">
        <v>16</v>
      </c>
      <c r="B20" s="10">
        <v>264</v>
      </c>
      <c r="C20" s="29">
        <f t="shared" si="0"/>
        <v>1.1526370939573873</v>
      </c>
      <c r="D20" s="11" t="s">
        <v>24</v>
      </c>
      <c r="E20" s="30" t="s">
        <v>24</v>
      </c>
      <c r="F20" s="10">
        <v>268</v>
      </c>
      <c r="G20" s="29">
        <f t="shared" si="2"/>
        <v>0.95468794528355649</v>
      </c>
      <c r="H20" s="11" t="s">
        <v>24</v>
      </c>
      <c r="I20" s="30" t="s">
        <v>24</v>
      </c>
      <c r="J20" s="10">
        <v>264</v>
      </c>
      <c r="K20" s="29">
        <f t="shared" si="4"/>
        <v>0.8423739629865985</v>
      </c>
      <c r="L20" s="11" t="s">
        <v>24</v>
      </c>
      <c r="M20" s="30" t="s">
        <v>24</v>
      </c>
      <c r="N20" s="10">
        <v>211</v>
      </c>
      <c r="O20" s="29">
        <f t="shared" si="6"/>
        <v>0.62555588496887049</v>
      </c>
      <c r="P20" s="11" t="s">
        <v>6</v>
      </c>
      <c r="Q20" s="30" t="s">
        <v>24</v>
      </c>
      <c r="R20" s="10">
        <v>335.08028307795809</v>
      </c>
      <c r="S20" s="29">
        <f t="shared" si="7"/>
        <v>0.98301502317449474</v>
      </c>
      <c r="T20" s="11" t="s">
        <v>6</v>
      </c>
      <c r="U20" s="30" t="s">
        <v>24</v>
      </c>
      <c r="V20" s="10">
        <v>263.50016760186935</v>
      </c>
      <c r="W20" s="29">
        <v>0.75187789299041008</v>
      </c>
      <c r="X20" s="11" t="s">
        <v>6</v>
      </c>
      <c r="Y20" s="30" t="s">
        <v>6</v>
      </c>
    </row>
    <row r="21" spans="1:25" ht="18" customHeight="1" thickBot="1">
      <c r="A21" s="31"/>
      <c r="B21" s="12"/>
      <c r="C21" s="32"/>
      <c r="D21" s="13"/>
      <c r="E21" s="33"/>
      <c r="F21" s="12"/>
      <c r="G21" s="32"/>
      <c r="H21" s="13"/>
      <c r="I21" s="33"/>
      <c r="J21" s="12"/>
      <c r="K21" s="32"/>
      <c r="L21" s="13"/>
      <c r="M21" s="33"/>
      <c r="N21" s="12"/>
      <c r="O21" s="32"/>
      <c r="P21" s="13"/>
      <c r="Q21" s="33"/>
      <c r="R21" s="12"/>
      <c r="S21" s="32"/>
      <c r="T21" s="13"/>
      <c r="U21" s="33"/>
      <c r="V21" s="12"/>
      <c r="W21" s="32"/>
      <c r="X21" s="13"/>
      <c r="Y21" s="33"/>
    </row>
    <row r="22" spans="1:25">
      <c r="A22" s="16" t="s">
        <v>3</v>
      </c>
    </row>
    <row r="24" spans="1:25">
      <c r="A24" s="15" t="s">
        <v>5</v>
      </c>
    </row>
    <row r="25" spans="1:25">
      <c r="A25" s="15"/>
    </row>
    <row r="26" spans="1:25">
      <c r="A26" s="15" t="s">
        <v>26</v>
      </c>
    </row>
    <row r="27" spans="1:25">
      <c r="A27" s="1" t="s">
        <v>30</v>
      </c>
    </row>
    <row r="28" spans="1:25">
      <c r="A28" s="1" t="s">
        <v>2</v>
      </c>
    </row>
    <row r="33" spans="4:4">
      <c r="D33" s="14"/>
    </row>
  </sheetData>
  <mergeCells count="7">
    <mergeCell ref="V5:Y5"/>
    <mergeCell ref="R5:U5"/>
    <mergeCell ref="A5:A6"/>
    <mergeCell ref="B5:E5"/>
    <mergeCell ref="F5:I5"/>
    <mergeCell ref="J5:M5"/>
    <mergeCell ref="N5:Q5"/>
  </mergeCells>
  <phoneticPr fontId="1" type="noConversion"/>
  <pageMargins left="0.59" right="0.59" top="0.79000000000000015" bottom="0.79000000000000015" header="0.5" footer="0.5"/>
  <pageSetup scale="61" orientation="landscape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Y43"/>
  <sheetViews>
    <sheetView workbookViewId="0"/>
  </sheetViews>
  <sheetFormatPr defaultColWidth="10.75" defaultRowHeight="12.75"/>
  <cols>
    <col min="1" max="1" width="16.75" style="1" customWidth="1"/>
    <col min="2" max="2" width="8.75" style="1" customWidth="1"/>
    <col min="3" max="3" width="7.75" style="1" customWidth="1"/>
    <col min="4" max="4" width="8.75" style="1" customWidth="1"/>
    <col min="5" max="5" width="7.75" style="1" customWidth="1"/>
    <col min="6" max="6" width="8.75" style="1" customWidth="1"/>
    <col min="7" max="7" width="7.75" style="1" customWidth="1"/>
    <col min="8" max="8" width="8.75" style="1" customWidth="1"/>
    <col min="9" max="9" width="7.75" style="1" customWidth="1"/>
    <col min="10" max="10" width="8.75" style="1" customWidth="1"/>
    <col min="11" max="11" width="7.75" style="1" customWidth="1"/>
    <col min="12" max="12" width="8.75" style="1" customWidth="1"/>
    <col min="13" max="13" width="7.75" style="1" customWidth="1"/>
    <col min="14" max="14" width="8.75" style="1" customWidth="1"/>
    <col min="15" max="15" width="7.75" style="1" customWidth="1"/>
    <col min="16" max="16" width="8.75" style="1" customWidth="1"/>
    <col min="17" max="17" width="7.75" style="1" customWidth="1"/>
    <col min="18" max="18" width="8.75" style="1" customWidth="1"/>
    <col min="19" max="19" width="7.75" style="1" customWidth="1"/>
    <col min="20" max="20" width="8.75" style="1" customWidth="1"/>
    <col min="21" max="21" width="7.75" style="1" customWidth="1"/>
    <col min="22" max="16384" width="10.75" style="1"/>
  </cols>
  <sheetData>
    <row r="1" spans="1:25" ht="15.75">
      <c r="A1" s="2" t="s">
        <v>19</v>
      </c>
    </row>
    <row r="2" spans="1:25" ht="15.75">
      <c r="A2" s="38" t="s">
        <v>39</v>
      </c>
    </row>
    <row r="4" spans="1:25" ht="13.5" thickBot="1"/>
    <row r="5" spans="1:25" ht="18" customHeight="1">
      <c r="A5" s="42" t="s">
        <v>4</v>
      </c>
      <c r="B5" s="39">
        <v>1989</v>
      </c>
      <c r="C5" s="40"/>
      <c r="D5" s="40"/>
      <c r="E5" s="41"/>
      <c r="F5" s="39">
        <v>1994</v>
      </c>
      <c r="G5" s="40"/>
      <c r="H5" s="40"/>
      <c r="I5" s="41"/>
      <c r="J5" s="39">
        <v>2004</v>
      </c>
      <c r="K5" s="40"/>
      <c r="L5" s="40"/>
      <c r="M5" s="41"/>
      <c r="N5" s="39">
        <v>2009</v>
      </c>
      <c r="O5" s="40"/>
      <c r="P5" s="40"/>
      <c r="Q5" s="41"/>
      <c r="R5" s="39">
        <v>2014</v>
      </c>
      <c r="S5" s="40"/>
      <c r="T5" s="40"/>
      <c r="U5" s="41"/>
      <c r="V5" s="39">
        <v>2019</v>
      </c>
      <c r="W5" s="40"/>
      <c r="X5" s="40"/>
      <c r="Y5" s="41"/>
    </row>
    <row r="6" spans="1:25" ht="29.1" customHeight="1" thickBot="1">
      <c r="A6" s="43"/>
      <c r="B6" s="3" t="s">
        <v>17</v>
      </c>
      <c r="C6" s="4" t="s">
        <v>18</v>
      </c>
      <c r="D6" s="35" t="s">
        <v>29</v>
      </c>
      <c r="E6" s="5" t="s">
        <v>18</v>
      </c>
      <c r="F6" s="3" t="s">
        <v>17</v>
      </c>
      <c r="G6" s="4" t="s">
        <v>18</v>
      </c>
      <c r="H6" s="35" t="str">
        <f>+D6</f>
        <v>Tłįchǫ</v>
      </c>
      <c r="I6" s="5" t="s">
        <v>18</v>
      </c>
      <c r="J6" s="3" t="s">
        <v>17</v>
      </c>
      <c r="K6" s="4" t="s">
        <v>18</v>
      </c>
      <c r="L6" s="35" t="str">
        <f>+D6</f>
        <v>Tłįchǫ</v>
      </c>
      <c r="M6" s="5" t="s">
        <v>18</v>
      </c>
      <c r="N6" s="3" t="s">
        <v>17</v>
      </c>
      <c r="O6" s="4" t="s">
        <v>18</v>
      </c>
      <c r="P6" s="35" t="str">
        <f>+H6</f>
        <v>Tłįchǫ</v>
      </c>
      <c r="Q6" s="5" t="s">
        <v>18</v>
      </c>
      <c r="R6" s="3" t="s">
        <v>17</v>
      </c>
      <c r="S6" s="4" t="s">
        <v>18</v>
      </c>
      <c r="T6" s="35" t="str">
        <f>+L6</f>
        <v>Tłįchǫ</v>
      </c>
      <c r="U6" s="5" t="s">
        <v>18</v>
      </c>
      <c r="V6" s="3" t="s">
        <v>17</v>
      </c>
      <c r="W6" s="4" t="s">
        <v>18</v>
      </c>
      <c r="X6" s="35" t="str">
        <f>+P6</f>
        <v>Tłįchǫ</v>
      </c>
      <c r="Y6" s="5" t="s">
        <v>18</v>
      </c>
    </row>
    <row r="7" spans="1:25">
      <c r="A7" s="17"/>
      <c r="B7" s="18"/>
      <c r="C7" s="19"/>
      <c r="D7" s="20"/>
      <c r="E7" s="21"/>
      <c r="F7" s="18"/>
      <c r="G7" s="19"/>
      <c r="H7" s="20"/>
      <c r="I7" s="21"/>
      <c r="J7" s="18"/>
      <c r="K7" s="19"/>
      <c r="L7" s="20"/>
      <c r="M7" s="21"/>
      <c r="N7" s="18"/>
      <c r="O7" s="19"/>
      <c r="P7" s="20"/>
      <c r="Q7" s="21"/>
      <c r="R7" s="18"/>
      <c r="S7" s="19"/>
      <c r="T7" s="20"/>
      <c r="U7" s="21"/>
      <c r="V7" s="18"/>
      <c r="W7" s="19"/>
      <c r="X7" s="20"/>
      <c r="Y7" s="21"/>
    </row>
    <row r="8" spans="1:25">
      <c r="A8" s="22" t="s">
        <v>7</v>
      </c>
      <c r="B8" s="6">
        <v>22904</v>
      </c>
      <c r="C8" s="23">
        <f>+B8/B$8*100</f>
        <v>100</v>
      </c>
      <c r="D8" s="7">
        <v>1387</v>
      </c>
      <c r="E8" s="24">
        <f>+D8/D$8*100</f>
        <v>100</v>
      </c>
      <c r="F8" s="6">
        <v>28072</v>
      </c>
      <c r="G8" s="23">
        <f>+F8/F$8*100</f>
        <v>100</v>
      </c>
      <c r="H8" s="7">
        <v>1627</v>
      </c>
      <c r="I8" s="24">
        <f>+H8/H$8*100</f>
        <v>100</v>
      </c>
      <c r="J8" s="6">
        <v>31340</v>
      </c>
      <c r="K8" s="23">
        <f>+J8/J$8*100</f>
        <v>100</v>
      </c>
      <c r="L8" s="7">
        <v>1957</v>
      </c>
      <c r="M8" s="24">
        <f>+L8/L$8*100</f>
        <v>100</v>
      </c>
      <c r="N8" s="6">
        <v>33730</v>
      </c>
      <c r="O8" s="23">
        <f>+N8/N$8*100</f>
        <v>100</v>
      </c>
      <c r="P8" s="7">
        <v>2029</v>
      </c>
      <c r="Q8" s="24">
        <f>+P8/P$8*100</f>
        <v>100</v>
      </c>
      <c r="R8" s="6">
        <v>34086.995130132214</v>
      </c>
      <c r="S8" s="23">
        <f>+R8/R$8*100</f>
        <v>100</v>
      </c>
      <c r="T8" s="7">
        <v>2128.4258782691932</v>
      </c>
      <c r="U8" s="24">
        <f>+T8/T$8*100</f>
        <v>100</v>
      </c>
      <c r="V8" s="6">
        <v>35045.606481906521</v>
      </c>
      <c r="W8" s="23">
        <v>100</v>
      </c>
      <c r="X8" s="7">
        <v>2149.1600000002732</v>
      </c>
      <c r="Y8" s="24">
        <v>100</v>
      </c>
    </row>
    <row r="9" spans="1:25">
      <c r="A9" s="22"/>
      <c r="B9" s="6"/>
      <c r="C9" s="23"/>
      <c r="D9" s="7"/>
      <c r="E9" s="24"/>
      <c r="F9" s="6"/>
      <c r="G9" s="23"/>
      <c r="H9" s="7"/>
      <c r="I9" s="24"/>
      <c r="J9" s="6"/>
      <c r="K9" s="23"/>
      <c r="L9" s="7"/>
      <c r="M9" s="24"/>
      <c r="N9" s="6"/>
      <c r="O9" s="23"/>
      <c r="P9" s="7"/>
      <c r="Q9" s="24"/>
      <c r="R9" s="6"/>
      <c r="S9" s="23"/>
      <c r="T9" s="7"/>
      <c r="U9" s="24"/>
      <c r="V9" s="6"/>
      <c r="W9" s="23"/>
      <c r="X9" s="7"/>
      <c r="Y9" s="24"/>
    </row>
    <row r="10" spans="1:25" ht="18" customHeight="1">
      <c r="A10" s="25" t="s">
        <v>8</v>
      </c>
      <c r="B10" s="8">
        <v>22237</v>
      </c>
      <c r="C10" s="26">
        <f>+B10/B$8*100</f>
        <v>97.087844917918261</v>
      </c>
      <c r="D10" s="9">
        <v>1085</v>
      </c>
      <c r="E10" s="27">
        <f>+D10/D$8*100</f>
        <v>78.226387887527039</v>
      </c>
      <c r="F10" s="8">
        <v>27167</v>
      </c>
      <c r="G10" s="26">
        <f>+F10/F$8*100</f>
        <v>96.776147050441722</v>
      </c>
      <c r="H10" s="9">
        <v>1320</v>
      </c>
      <c r="I10" s="27">
        <f>+H10/H$8*100</f>
        <v>81.130915795943466</v>
      </c>
      <c r="J10" s="8">
        <v>30674</v>
      </c>
      <c r="K10" s="26">
        <f>+J10/J$8*100</f>
        <v>97.87492022973835</v>
      </c>
      <c r="L10" s="9">
        <v>1758</v>
      </c>
      <c r="M10" s="27">
        <f>+L10/L$8*100</f>
        <v>89.83137455288707</v>
      </c>
      <c r="N10" s="8">
        <v>33415</v>
      </c>
      <c r="O10" s="26">
        <f>+N10/N$8*100</f>
        <v>99.066113252297654</v>
      </c>
      <c r="P10" s="9">
        <v>1874</v>
      </c>
      <c r="Q10" s="27">
        <f>+P10/P$8*100</f>
        <v>92.360768851651059</v>
      </c>
      <c r="R10" s="8">
        <v>33734.712058855846</v>
      </c>
      <c r="S10" s="26">
        <f>+R10/R$8*100</f>
        <v>98.966517670649836</v>
      </c>
      <c r="T10" s="9">
        <v>1990.2584596932129</v>
      </c>
      <c r="U10" s="27">
        <f>+T10/T$8*100</f>
        <v>93.508469334702127</v>
      </c>
      <c r="V10" s="8">
        <v>34511.477411314307</v>
      </c>
      <c r="W10" s="26">
        <v>98.47590290421148</v>
      </c>
      <c r="X10" s="9">
        <v>2114.9880979503018</v>
      </c>
      <c r="Y10" s="27">
        <v>98.409987992984853</v>
      </c>
    </row>
    <row r="11" spans="1:25" ht="18" customHeight="1">
      <c r="A11" s="28" t="s">
        <v>9</v>
      </c>
      <c r="B11" s="10">
        <v>1964</v>
      </c>
      <c r="C11" s="29">
        <f t="shared" ref="C11:C21" si="0">+B11/B$8*100</f>
        <v>8.5749214111072316</v>
      </c>
      <c r="D11" s="11" t="s">
        <v>24</v>
      </c>
      <c r="E11" s="30" t="s">
        <v>24</v>
      </c>
      <c r="F11" s="10">
        <v>2384</v>
      </c>
      <c r="G11" s="29">
        <f t="shared" ref="G11:G21" si="1">+F11/F$8*100</f>
        <v>8.4924479908805939</v>
      </c>
      <c r="H11" s="11">
        <v>48</v>
      </c>
      <c r="I11" s="30">
        <f>+H11/H$8*100</f>
        <v>2.9502151198524893</v>
      </c>
      <c r="J11" s="10">
        <v>3045</v>
      </c>
      <c r="K11" s="29">
        <f t="shared" ref="K11:K21" si="2">+J11/J$8*100</f>
        <v>9.7160178685386089</v>
      </c>
      <c r="L11" s="11">
        <v>37</v>
      </c>
      <c r="M11" s="30">
        <f>+L11/L$8*100</f>
        <v>1.890648952478283</v>
      </c>
      <c r="N11" s="10">
        <v>3154</v>
      </c>
      <c r="O11" s="29">
        <f t="shared" ref="O11:O21" si="3">+N11/N$8*100</f>
        <v>9.3507263563593241</v>
      </c>
      <c r="P11" s="11" t="s">
        <v>24</v>
      </c>
      <c r="Q11" s="30" t="s">
        <v>24</v>
      </c>
      <c r="R11" s="10">
        <v>3654.2279768869339</v>
      </c>
      <c r="S11" s="29">
        <f t="shared" ref="S11:S21" si="4">+R11/R$8*100</f>
        <v>10.720299524602773</v>
      </c>
      <c r="T11" s="11">
        <v>37.831884513336128</v>
      </c>
      <c r="U11" s="30">
        <f>+T11/T$8*100</f>
        <v>1.777458397757337</v>
      </c>
      <c r="V11" s="10">
        <v>4885.127096511088</v>
      </c>
      <c r="W11" s="29">
        <v>13.939342436642377</v>
      </c>
      <c r="X11" s="11">
        <v>43.325777894822615</v>
      </c>
      <c r="Y11" s="30">
        <v>2.0159400833263748</v>
      </c>
    </row>
    <row r="12" spans="1:25" ht="18" customHeight="1">
      <c r="A12" s="28" t="s">
        <v>10</v>
      </c>
      <c r="B12" s="10">
        <v>180</v>
      </c>
      <c r="C12" s="29">
        <f t="shared" si="0"/>
        <v>0.78588892769821861</v>
      </c>
      <c r="D12" s="11" t="s">
        <v>24</v>
      </c>
      <c r="E12" s="30" t="s">
        <v>24</v>
      </c>
      <c r="F12" s="10">
        <v>294</v>
      </c>
      <c r="G12" s="29">
        <f t="shared" si="1"/>
        <v>1.0473069250498717</v>
      </c>
      <c r="H12" s="11" t="s">
        <v>24</v>
      </c>
      <c r="I12" s="30" t="s">
        <v>24</v>
      </c>
      <c r="J12" s="10">
        <v>265</v>
      </c>
      <c r="K12" s="29">
        <f t="shared" si="2"/>
        <v>0.84556477345245695</v>
      </c>
      <c r="L12" s="11" t="s">
        <v>24</v>
      </c>
      <c r="M12" s="30" t="s">
        <v>24</v>
      </c>
      <c r="N12" s="10">
        <v>176</v>
      </c>
      <c r="O12" s="29">
        <f t="shared" si="3"/>
        <v>0.52179069077972129</v>
      </c>
      <c r="P12" s="11" t="s">
        <v>24</v>
      </c>
      <c r="Q12" s="30" t="s">
        <v>24</v>
      </c>
      <c r="R12" s="10">
        <v>201.44350815976554</v>
      </c>
      <c r="S12" s="29">
        <f t="shared" si="4"/>
        <v>0.5909688061113183</v>
      </c>
      <c r="T12" s="11" t="s">
        <v>24</v>
      </c>
      <c r="U12" s="30" t="s">
        <v>24</v>
      </c>
      <c r="V12" s="10">
        <v>207.42845518173078</v>
      </c>
      <c r="W12" s="29">
        <v>0.59188148245864358</v>
      </c>
      <c r="X12" s="11" t="s">
        <v>6</v>
      </c>
      <c r="Y12" s="30" t="s">
        <v>6</v>
      </c>
    </row>
    <row r="13" spans="1:25" ht="18" customHeight="1">
      <c r="A13" s="28" t="s">
        <v>11</v>
      </c>
      <c r="B13" s="10">
        <v>511</v>
      </c>
      <c r="C13" s="29">
        <f t="shared" si="0"/>
        <v>2.231051344743276</v>
      </c>
      <c r="D13" s="11" t="s">
        <v>24</v>
      </c>
      <c r="E13" s="30" t="s">
        <v>24</v>
      </c>
      <c r="F13" s="10">
        <v>475</v>
      </c>
      <c r="G13" s="29">
        <f t="shared" si="1"/>
        <v>1.6920775149615275</v>
      </c>
      <c r="H13" s="11" t="s">
        <v>24</v>
      </c>
      <c r="I13" s="30" t="s">
        <v>24</v>
      </c>
      <c r="J13" s="10">
        <v>456</v>
      </c>
      <c r="K13" s="29">
        <f t="shared" si="2"/>
        <v>1.4550095724313976</v>
      </c>
      <c r="L13" s="11" t="s">
        <v>24</v>
      </c>
      <c r="M13" s="30" t="s">
        <v>24</v>
      </c>
      <c r="N13" s="10">
        <v>483</v>
      </c>
      <c r="O13" s="29">
        <f t="shared" si="3"/>
        <v>1.4319596798102578</v>
      </c>
      <c r="P13" s="11" t="s">
        <v>24</v>
      </c>
      <c r="Q13" s="30" t="s">
        <v>24</v>
      </c>
      <c r="R13" s="10">
        <v>600.92456160571919</v>
      </c>
      <c r="S13" s="29">
        <f t="shared" si="4"/>
        <v>1.7629144467313693</v>
      </c>
      <c r="T13" s="11" t="s">
        <v>24</v>
      </c>
      <c r="U13" s="30" t="s">
        <v>24</v>
      </c>
      <c r="V13" s="10">
        <v>509.15085480818561</v>
      </c>
      <c r="W13" s="29">
        <v>1.4528236373111476</v>
      </c>
      <c r="X13" s="11" t="s">
        <v>6</v>
      </c>
      <c r="Y13" s="30" t="s">
        <v>6</v>
      </c>
    </row>
    <row r="14" spans="1:25" ht="18" customHeight="1">
      <c r="A14" s="28" t="s">
        <v>27</v>
      </c>
      <c r="B14" s="10">
        <v>208</v>
      </c>
      <c r="C14" s="29">
        <f t="shared" si="0"/>
        <v>0.90813831645127485</v>
      </c>
      <c r="D14" s="11" t="s">
        <v>24</v>
      </c>
      <c r="E14" s="30" t="s">
        <v>24</v>
      </c>
      <c r="F14" s="10">
        <v>94</v>
      </c>
      <c r="G14" s="29">
        <f t="shared" si="1"/>
        <v>0.33485323453975491</v>
      </c>
      <c r="H14" s="11" t="s">
        <v>24</v>
      </c>
      <c r="I14" s="30" t="s">
        <v>24</v>
      </c>
      <c r="J14" s="10">
        <v>200</v>
      </c>
      <c r="K14" s="29">
        <f t="shared" si="2"/>
        <v>0.63816209317166561</v>
      </c>
      <c r="L14" s="11" t="s">
        <v>24</v>
      </c>
      <c r="M14" s="30" t="s">
        <v>24</v>
      </c>
      <c r="N14" s="10">
        <v>186</v>
      </c>
      <c r="O14" s="29">
        <f t="shared" si="3"/>
        <v>0.55143788911947822</v>
      </c>
      <c r="P14" s="11" t="s">
        <v>24</v>
      </c>
      <c r="Q14" s="30" t="s">
        <v>24</v>
      </c>
      <c r="R14" s="10">
        <v>195.04963652791776</v>
      </c>
      <c r="S14" s="29">
        <f t="shared" si="4"/>
        <v>0.57221129578388041</v>
      </c>
      <c r="T14" s="11" t="s">
        <v>24</v>
      </c>
      <c r="U14" s="30" t="s">
        <v>24</v>
      </c>
      <c r="V14" s="10">
        <v>233.05696222331534</v>
      </c>
      <c r="W14" s="29">
        <v>0.66501049808808088</v>
      </c>
      <c r="X14" s="11" t="s">
        <v>6</v>
      </c>
      <c r="Y14" s="30" t="s">
        <v>6</v>
      </c>
    </row>
    <row r="15" spans="1:25" ht="18" customHeight="1">
      <c r="A15" s="28" t="s">
        <v>28</v>
      </c>
      <c r="B15" s="10">
        <v>1511</v>
      </c>
      <c r="C15" s="29">
        <f t="shared" si="0"/>
        <v>6.5971009430667138</v>
      </c>
      <c r="D15" s="11">
        <v>1201</v>
      </c>
      <c r="E15" s="30">
        <f>+D15/D$8*100</f>
        <v>86.589762076423938</v>
      </c>
      <c r="F15" s="10">
        <v>1818</v>
      </c>
      <c r="G15" s="29">
        <f t="shared" si="1"/>
        <v>6.4762040467369619</v>
      </c>
      <c r="H15" s="11">
        <v>1403</v>
      </c>
      <c r="I15" s="30">
        <f>+H15/H$8*100</f>
        <v>86.232329440688389</v>
      </c>
      <c r="J15" s="10">
        <v>2167</v>
      </c>
      <c r="K15" s="29">
        <f t="shared" si="2"/>
        <v>6.9144862795149979</v>
      </c>
      <c r="L15" s="11">
        <v>1672</v>
      </c>
      <c r="M15" s="30">
        <f>+L15/L$8*100</f>
        <v>85.436893203883486</v>
      </c>
      <c r="N15" s="10">
        <v>2132</v>
      </c>
      <c r="O15" s="29">
        <f t="shared" si="3"/>
        <v>6.3207826860361696</v>
      </c>
      <c r="P15" s="11">
        <v>1690</v>
      </c>
      <c r="Q15" s="30">
        <f>+P15/P$8*100</f>
        <v>83.292262198127148</v>
      </c>
      <c r="R15" s="10">
        <v>2235.1222380541294</v>
      </c>
      <c r="S15" s="29">
        <f t="shared" si="4"/>
        <v>6.5571113837439032</v>
      </c>
      <c r="T15" s="11">
        <v>1677.5092004912515</v>
      </c>
      <c r="U15" s="30">
        <f>+T15/T$8*100</f>
        <v>78.814546356454713</v>
      </c>
      <c r="V15" s="10">
        <v>2135.0243820932219</v>
      </c>
      <c r="W15" s="29">
        <v>6.0921313580220122</v>
      </c>
      <c r="X15" s="11">
        <v>1388.0373921998532</v>
      </c>
      <c r="Y15" s="30">
        <v>64.585111960006543</v>
      </c>
    </row>
    <row r="16" spans="1:25" ht="18" customHeight="1">
      <c r="A16" s="28" t="s">
        <v>12</v>
      </c>
      <c r="B16" s="10">
        <v>314</v>
      </c>
      <c r="C16" s="29">
        <f t="shared" si="0"/>
        <v>1.3709395738735592</v>
      </c>
      <c r="D16" s="11" t="s">
        <v>24</v>
      </c>
      <c r="E16" s="30" t="s">
        <v>24</v>
      </c>
      <c r="F16" s="10">
        <v>386</v>
      </c>
      <c r="G16" s="29">
        <f t="shared" si="1"/>
        <v>1.3750356226845255</v>
      </c>
      <c r="H16" s="11" t="s">
        <v>24</v>
      </c>
      <c r="I16" s="30" t="s">
        <v>24</v>
      </c>
      <c r="J16" s="10">
        <v>385</v>
      </c>
      <c r="K16" s="29">
        <f t="shared" si="2"/>
        <v>1.2284620293554562</v>
      </c>
      <c r="L16" s="11" t="s">
        <v>24</v>
      </c>
      <c r="M16" s="30" t="s">
        <v>24</v>
      </c>
      <c r="N16" s="10">
        <v>200</v>
      </c>
      <c r="O16" s="29">
        <f t="shared" si="3"/>
        <v>0.59294396679513794</v>
      </c>
      <c r="P16" s="11" t="s">
        <v>24</v>
      </c>
      <c r="Q16" s="30" t="s">
        <v>24</v>
      </c>
      <c r="R16" s="10">
        <v>275.31627866082886</v>
      </c>
      <c r="S16" s="29">
        <f t="shared" si="4"/>
        <v>0.80768714757568882</v>
      </c>
      <c r="T16" s="11" t="s">
        <v>24</v>
      </c>
      <c r="U16" s="30" t="s">
        <v>24</v>
      </c>
      <c r="V16" s="10">
        <v>254.47293095049164</v>
      </c>
      <c r="W16" s="29">
        <v>0.72611935274075479</v>
      </c>
      <c r="X16" s="11" t="s">
        <v>6</v>
      </c>
      <c r="Y16" s="30" t="s">
        <v>6</v>
      </c>
    </row>
    <row r="17" spans="1:25" ht="18" customHeight="1">
      <c r="A17" s="28" t="s">
        <v>13</v>
      </c>
      <c r="B17" s="10">
        <v>688</v>
      </c>
      <c r="C17" s="29">
        <f t="shared" si="0"/>
        <v>3.0038421236465247</v>
      </c>
      <c r="D17" s="11" t="s">
        <v>24</v>
      </c>
      <c r="E17" s="30" t="s">
        <v>24</v>
      </c>
      <c r="F17" s="10">
        <v>664</v>
      </c>
      <c r="G17" s="29">
        <f t="shared" si="1"/>
        <v>2.365346252493588</v>
      </c>
      <c r="H17" s="11" t="s">
        <v>24</v>
      </c>
      <c r="I17" s="30" t="s">
        <v>24</v>
      </c>
      <c r="J17" s="10">
        <v>734</v>
      </c>
      <c r="K17" s="29">
        <f t="shared" si="2"/>
        <v>2.3420548819400127</v>
      </c>
      <c r="L17" s="11" t="s">
        <v>24</v>
      </c>
      <c r="M17" s="30" t="s">
        <v>24</v>
      </c>
      <c r="N17" s="10">
        <v>626</v>
      </c>
      <c r="O17" s="29">
        <f t="shared" si="3"/>
        <v>1.8559146160687816</v>
      </c>
      <c r="P17" s="11" t="s">
        <v>24</v>
      </c>
      <c r="Q17" s="30" t="s">
        <v>24</v>
      </c>
      <c r="R17" s="10">
        <v>561.72642746792553</v>
      </c>
      <c r="S17" s="29">
        <f t="shared" si="4"/>
        <v>1.6479200508095555</v>
      </c>
      <c r="T17" s="11" t="s">
        <v>24</v>
      </c>
      <c r="U17" s="30" t="s">
        <v>24</v>
      </c>
      <c r="V17" s="10">
        <v>510.00108794283341</v>
      </c>
      <c r="W17" s="29">
        <v>1.4552497135586417</v>
      </c>
      <c r="X17" s="11">
        <v>15.545539090054838</v>
      </c>
      <c r="Y17" s="30">
        <v>0.72333093348344757</v>
      </c>
    </row>
    <row r="18" spans="1:25" ht="18" customHeight="1">
      <c r="A18" s="28" t="s">
        <v>14</v>
      </c>
      <c r="B18" s="10">
        <v>1054</v>
      </c>
      <c r="C18" s="29">
        <f t="shared" si="0"/>
        <v>4.6018162766329018</v>
      </c>
      <c r="D18" s="11">
        <v>36</v>
      </c>
      <c r="E18" s="30">
        <f>+D18/D$8*100</f>
        <v>2.5955299206921412</v>
      </c>
      <c r="F18" s="10">
        <v>1202</v>
      </c>
      <c r="G18" s="29">
        <f t="shared" si="1"/>
        <v>4.2818466799658017</v>
      </c>
      <c r="H18" s="11">
        <v>39</v>
      </c>
      <c r="I18" s="30">
        <f>+H18/H$8*100</f>
        <v>2.3970497848801475</v>
      </c>
      <c r="J18" s="10">
        <v>1031</v>
      </c>
      <c r="K18" s="29">
        <f t="shared" si="2"/>
        <v>3.2897255902999363</v>
      </c>
      <c r="L18" s="11">
        <v>63</v>
      </c>
      <c r="M18" s="30">
        <f>+L18/L$8*100</f>
        <v>3.2192130812468065</v>
      </c>
      <c r="N18" s="10">
        <v>1024</v>
      </c>
      <c r="O18" s="29">
        <f t="shared" si="3"/>
        <v>3.035873109991106</v>
      </c>
      <c r="P18" s="11" t="s">
        <v>24</v>
      </c>
      <c r="Q18" s="30" t="s">
        <v>24</v>
      </c>
      <c r="R18" s="10">
        <v>1081.4687387779193</v>
      </c>
      <c r="S18" s="29">
        <f t="shared" si="4"/>
        <v>3.1726725534158997</v>
      </c>
      <c r="T18" s="11">
        <v>24</v>
      </c>
      <c r="U18" s="30">
        <f>+T18/T$8*100</f>
        <v>1.1275938826451626</v>
      </c>
      <c r="V18" s="10">
        <v>1039.0975426589587</v>
      </c>
      <c r="W18" s="29">
        <v>2.9649866187803826</v>
      </c>
      <c r="X18" s="11">
        <v>64.951580976077878</v>
      </c>
      <c r="Y18" s="30">
        <v>3.0221845267951024</v>
      </c>
    </row>
    <row r="19" spans="1:25" ht="18" customHeight="1">
      <c r="A19" s="28" t="s">
        <v>15</v>
      </c>
      <c r="B19" s="10">
        <v>1259</v>
      </c>
      <c r="C19" s="29">
        <f t="shared" si="0"/>
        <v>5.4968564442892074</v>
      </c>
      <c r="D19" s="11" t="s">
        <v>6</v>
      </c>
      <c r="E19" s="30" t="s">
        <v>6</v>
      </c>
      <c r="F19" s="10">
        <v>1192</v>
      </c>
      <c r="G19" s="29">
        <f t="shared" si="1"/>
        <v>4.2462239954402969</v>
      </c>
      <c r="H19" s="11" t="s">
        <v>6</v>
      </c>
      <c r="I19" s="30" t="s">
        <v>6</v>
      </c>
      <c r="J19" s="10">
        <v>1363</v>
      </c>
      <c r="K19" s="29">
        <f t="shared" si="2"/>
        <v>4.3490746649649008</v>
      </c>
      <c r="L19" s="11" t="s">
        <v>6</v>
      </c>
      <c r="M19" s="30" t="s">
        <v>6</v>
      </c>
      <c r="N19" s="10">
        <v>1323</v>
      </c>
      <c r="O19" s="29">
        <f t="shared" si="3"/>
        <v>3.9223243403498373</v>
      </c>
      <c r="P19" s="11" t="s">
        <v>24</v>
      </c>
      <c r="Q19" s="30" t="s">
        <v>6</v>
      </c>
      <c r="R19" s="10">
        <v>1442.6919760916378</v>
      </c>
      <c r="S19" s="29">
        <f t="shared" si="4"/>
        <v>4.2323823809753396</v>
      </c>
      <c r="T19" s="11" t="s">
        <v>24</v>
      </c>
      <c r="U19" s="30" t="s">
        <v>6</v>
      </c>
      <c r="V19" s="10">
        <v>1312.5124676379598</v>
      </c>
      <c r="W19" s="29">
        <v>3.7451555256022999</v>
      </c>
      <c r="X19" s="11">
        <v>23.087904238078977</v>
      </c>
      <c r="Y19" s="30">
        <v>1.0742757281019581</v>
      </c>
    </row>
    <row r="20" spans="1:25" ht="18" customHeight="1">
      <c r="A20" s="28" t="s">
        <v>16</v>
      </c>
      <c r="B20" s="10">
        <v>264</v>
      </c>
      <c r="C20" s="29">
        <f t="shared" si="0"/>
        <v>1.1526370939573873</v>
      </c>
      <c r="D20" s="11" t="s">
        <v>6</v>
      </c>
      <c r="E20" s="30" t="s">
        <v>6</v>
      </c>
      <c r="F20" s="10">
        <v>268</v>
      </c>
      <c r="G20" s="29">
        <f t="shared" si="1"/>
        <v>0.95468794528355649</v>
      </c>
      <c r="H20" s="11" t="s">
        <v>6</v>
      </c>
      <c r="I20" s="30" t="s">
        <v>6</v>
      </c>
      <c r="J20" s="10">
        <v>264</v>
      </c>
      <c r="K20" s="29">
        <f t="shared" si="2"/>
        <v>0.8423739629865985</v>
      </c>
      <c r="L20" s="11" t="s">
        <v>6</v>
      </c>
      <c r="M20" s="30" t="s">
        <v>6</v>
      </c>
      <c r="N20" s="10">
        <v>211</v>
      </c>
      <c r="O20" s="29">
        <f t="shared" si="3"/>
        <v>0.62555588496887049</v>
      </c>
      <c r="P20" s="11" t="s">
        <v>24</v>
      </c>
      <c r="Q20" s="30" t="s">
        <v>6</v>
      </c>
      <c r="R20" s="10">
        <v>335.08028307795809</v>
      </c>
      <c r="S20" s="29">
        <f t="shared" si="4"/>
        <v>0.98301502317449474</v>
      </c>
      <c r="T20" s="11" t="s">
        <v>24</v>
      </c>
      <c r="U20" s="30" t="s">
        <v>6</v>
      </c>
      <c r="V20" s="10">
        <v>263.50016760186935</v>
      </c>
      <c r="W20" s="29">
        <v>0.75187789299041008</v>
      </c>
      <c r="X20" s="11" t="s">
        <v>6</v>
      </c>
      <c r="Y20" s="30" t="s">
        <v>6</v>
      </c>
    </row>
    <row r="21" spans="1:25" ht="18" customHeight="1" thickBot="1">
      <c r="A21" s="31"/>
      <c r="B21" s="12"/>
      <c r="C21" s="32"/>
      <c r="D21" s="13"/>
      <c r="E21" s="33"/>
      <c r="F21" s="12"/>
      <c r="G21" s="32"/>
      <c r="H21" s="13"/>
      <c r="I21" s="33"/>
      <c r="J21" s="12"/>
      <c r="K21" s="32"/>
      <c r="L21" s="13"/>
      <c r="M21" s="33"/>
      <c r="N21" s="12"/>
      <c r="O21" s="32"/>
      <c r="P21" s="13"/>
      <c r="Q21" s="33"/>
      <c r="R21" s="12"/>
      <c r="S21" s="32"/>
      <c r="T21" s="13"/>
      <c r="U21" s="33"/>
      <c r="V21" s="12"/>
      <c r="W21" s="32"/>
      <c r="X21" s="13"/>
      <c r="Y21" s="33"/>
    </row>
    <row r="22" spans="1:25">
      <c r="A22" s="16" t="s">
        <v>3</v>
      </c>
    </row>
    <row r="24" spans="1:25">
      <c r="A24" s="15" t="s">
        <v>5</v>
      </c>
    </row>
    <row r="25" spans="1:25">
      <c r="A25" s="15"/>
    </row>
    <row r="26" spans="1:25">
      <c r="A26" s="15" t="s">
        <v>26</v>
      </c>
    </row>
    <row r="27" spans="1:25">
      <c r="A27" s="1" t="s">
        <v>30</v>
      </c>
    </row>
    <row r="28" spans="1:25">
      <c r="A28" s="1" t="s">
        <v>31</v>
      </c>
    </row>
    <row r="30" spans="1:25">
      <c r="A30"/>
      <c r="B30"/>
      <c r="C30"/>
      <c r="D30"/>
      <c r="E30"/>
      <c r="F30"/>
      <c r="G30"/>
      <c r="H30"/>
      <c r="I30"/>
      <c r="J30"/>
      <c r="K30"/>
    </row>
    <row r="31" spans="1:25">
      <c r="A31"/>
      <c r="B31"/>
      <c r="C31"/>
      <c r="D31"/>
      <c r="E31"/>
      <c r="F31"/>
      <c r="G31"/>
      <c r="H31"/>
      <c r="I31"/>
      <c r="J31"/>
      <c r="K31"/>
    </row>
    <row r="32" spans="1:25">
      <c r="A32"/>
      <c r="B32"/>
      <c r="C32"/>
      <c r="D32"/>
      <c r="E32"/>
      <c r="F32"/>
      <c r="G32"/>
      <c r="H32"/>
      <c r="I32"/>
      <c r="J32"/>
      <c r="K32"/>
    </row>
    <row r="33" spans="1:11">
      <c r="A33"/>
      <c r="B33"/>
      <c r="C33"/>
      <c r="D33"/>
      <c r="E33"/>
      <c r="F33"/>
      <c r="G33"/>
      <c r="H33"/>
      <c r="I33"/>
      <c r="J33"/>
      <c r="K33"/>
    </row>
    <row r="34" spans="1:11">
      <c r="A34"/>
      <c r="B34"/>
      <c r="C34"/>
      <c r="D34"/>
      <c r="E34"/>
      <c r="F34"/>
      <c r="G34"/>
      <c r="H34"/>
      <c r="I34"/>
      <c r="J34"/>
      <c r="K34"/>
    </row>
    <row r="35" spans="1:11">
      <c r="A35"/>
      <c r="B35"/>
      <c r="C35"/>
      <c r="D35"/>
      <c r="E35"/>
      <c r="F35"/>
      <c r="G35"/>
      <c r="H35"/>
      <c r="I35"/>
      <c r="J35"/>
      <c r="K35"/>
    </row>
    <row r="36" spans="1:11">
      <c r="A36"/>
      <c r="B36"/>
      <c r="C36"/>
      <c r="D36"/>
      <c r="E36"/>
      <c r="F36"/>
      <c r="G36"/>
      <c r="H36"/>
      <c r="I36"/>
      <c r="J36"/>
      <c r="K36"/>
    </row>
    <row r="37" spans="1:11">
      <c r="A37"/>
      <c r="B37"/>
      <c r="C37"/>
      <c r="D37"/>
      <c r="E37"/>
      <c r="F37"/>
      <c r="G37"/>
      <c r="H37"/>
      <c r="I37"/>
      <c r="J37"/>
      <c r="K37"/>
    </row>
    <row r="38" spans="1:11">
      <c r="A38"/>
      <c r="B38"/>
      <c r="C38"/>
      <c r="D38"/>
      <c r="E38"/>
      <c r="F38"/>
      <c r="G38"/>
      <c r="H38"/>
      <c r="I38"/>
      <c r="J38"/>
      <c r="K38"/>
    </row>
    <row r="39" spans="1:11">
      <c r="A39"/>
      <c r="B39"/>
      <c r="C39"/>
      <c r="D39"/>
      <c r="E39"/>
      <c r="F39"/>
      <c r="G39"/>
      <c r="H39"/>
      <c r="I39"/>
      <c r="J39"/>
      <c r="K39"/>
    </row>
    <row r="40" spans="1:11">
      <c r="A40"/>
      <c r="B40"/>
      <c r="C40"/>
      <c r="D40"/>
      <c r="E40"/>
      <c r="F40"/>
      <c r="G40"/>
      <c r="H40"/>
      <c r="I40"/>
      <c r="J40"/>
      <c r="K40"/>
    </row>
    <row r="41" spans="1:11">
      <c r="A41"/>
      <c r="B41"/>
      <c r="C41"/>
      <c r="D41"/>
      <c r="E41"/>
      <c r="F41"/>
      <c r="G41"/>
      <c r="H41"/>
      <c r="I41"/>
      <c r="J41"/>
      <c r="K41"/>
    </row>
    <row r="42" spans="1:11">
      <c r="A42"/>
      <c r="B42"/>
      <c r="C42"/>
      <c r="D42"/>
      <c r="E42"/>
      <c r="F42"/>
      <c r="G42"/>
      <c r="H42"/>
      <c r="I42"/>
      <c r="J42"/>
      <c r="K42"/>
    </row>
    <row r="43" spans="1:11">
      <c r="A43"/>
      <c r="B43"/>
      <c r="C43"/>
      <c r="D43"/>
      <c r="E43"/>
      <c r="F43"/>
      <c r="G43"/>
      <c r="H43"/>
      <c r="I43"/>
      <c r="J43"/>
      <c r="K43"/>
    </row>
  </sheetData>
  <mergeCells count="7">
    <mergeCell ref="V5:Y5"/>
    <mergeCell ref="R5:U5"/>
    <mergeCell ref="A5:A6"/>
    <mergeCell ref="B5:E5"/>
    <mergeCell ref="F5:I5"/>
    <mergeCell ref="J5:M5"/>
    <mergeCell ref="N5:Q5"/>
  </mergeCells>
  <phoneticPr fontId="1" type="noConversion"/>
  <pageMargins left="0.59" right="0.59" top="0.79000000000000015" bottom="0.79000000000000015" header="0.5" footer="0.5"/>
  <pageSetup scale="61" orientation="landscape" horizontalDpi="4294967292" vertic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Y47"/>
  <sheetViews>
    <sheetView zoomScaleNormal="100" workbookViewId="0"/>
  </sheetViews>
  <sheetFormatPr defaultColWidth="10.75" defaultRowHeight="12.75"/>
  <cols>
    <col min="1" max="1" width="16.75" style="1" customWidth="1"/>
    <col min="2" max="2" width="8.75" style="1" customWidth="1"/>
    <col min="3" max="3" width="7.75" style="1" customWidth="1"/>
    <col min="4" max="4" width="8.75" style="1" customWidth="1"/>
    <col min="5" max="5" width="7.75" style="1" customWidth="1"/>
    <col min="6" max="6" width="8.75" style="1" customWidth="1"/>
    <col min="7" max="7" width="7.75" style="1" customWidth="1"/>
    <col min="8" max="8" width="8.75" style="1" customWidth="1"/>
    <col min="9" max="9" width="7.75" style="1" customWidth="1"/>
    <col min="10" max="10" width="8.75" style="1" customWidth="1"/>
    <col min="11" max="11" width="7.75" style="1" customWidth="1"/>
    <col min="12" max="12" width="8.75" style="1" customWidth="1"/>
    <col min="13" max="13" width="7.75" style="1" customWidth="1"/>
    <col min="14" max="14" width="8.75" style="1" customWidth="1"/>
    <col min="15" max="15" width="7.75" style="1" customWidth="1"/>
    <col min="16" max="16" width="8.75" style="1" customWidth="1"/>
    <col min="17" max="17" width="7.75" style="1" customWidth="1"/>
    <col min="18" max="18" width="8.75" style="1" customWidth="1"/>
    <col min="19" max="19" width="7.75" style="1" customWidth="1"/>
    <col min="20" max="20" width="8.75" style="1" customWidth="1"/>
    <col min="21" max="21" width="7.75" style="1" customWidth="1"/>
    <col min="22" max="16384" width="10.75" style="1"/>
  </cols>
  <sheetData>
    <row r="1" spans="1:25" ht="15.75">
      <c r="A1" s="2" t="s">
        <v>19</v>
      </c>
    </row>
    <row r="2" spans="1:25" ht="15.75">
      <c r="A2" s="2" t="s">
        <v>40</v>
      </c>
    </row>
    <row r="4" spans="1:25" ht="13.5" thickBot="1"/>
    <row r="5" spans="1:25" ht="18" customHeight="1">
      <c r="A5" s="42" t="s">
        <v>4</v>
      </c>
      <c r="B5" s="39">
        <v>1989</v>
      </c>
      <c r="C5" s="40"/>
      <c r="D5" s="40"/>
      <c r="E5" s="41"/>
      <c r="F5" s="39">
        <v>1994</v>
      </c>
      <c r="G5" s="40"/>
      <c r="H5" s="40"/>
      <c r="I5" s="41"/>
      <c r="J5" s="39">
        <v>2004</v>
      </c>
      <c r="K5" s="40"/>
      <c r="L5" s="40"/>
      <c r="M5" s="41"/>
      <c r="N5" s="39">
        <v>2009</v>
      </c>
      <c r="O5" s="40"/>
      <c r="P5" s="40"/>
      <c r="Q5" s="41"/>
      <c r="R5" s="39">
        <v>2014</v>
      </c>
      <c r="S5" s="40"/>
      <c r="T5" s="40"/>
      <c r="U5" s="41"/>
      <c r="V5" s="39">
        <v>2019</v>
      </c>
      <c r="W5" s="40"/>
      <c r="X5" s="40"/>
      <c r="Y5" s="41"/>
    </row>
    <row r="6" spans="1:25" ht="29.1" customHeight="1" thickBot="1">
      <c r="A6" s="43"/>
      <c r="B6" s="3" t="s">
        <v>17</v>
      </c>
      <c r="C6" s="4" t="s">
        <v>18</v>
      </c>
      <c r="D6" s="36" t="s">
        <v>23</v>
      </c>
      <c r="E6" s="5" t="s">
        <v>18</v>
      </c>
      <c r="F6" s="3" t="s">
        <v>17</v>
      </c>
      <c r="G6" s="4" t="s">
        <v>18</v>
      </c>
      <c r="H6" s="36" t="str">
        <f>+D6</f>
        <v>Yellowknife Area</v>
      </c>
      <c r="I6" s="5" t="s">
        <v>18</v>
      </c>
      <c r="J6" s="3" t="s">
        <v>17</v>
      </c>
      <c r="K6" s="4" t="s">
        <v>18</v>
      </c>
      <c r="L6" s="36" t="str">
        <f>+D6</f>
        <v>Yellowknife Area</v>
      </c>
      <c r="M6" s="5" t="s">
        <v>18</v>
      </c>
      <c r="N6" s="3" t="s">
        <v>17</v>
      </c>
      <c r="O6" s="4" t="s">
        <v>18</v>
      </c>
      <c r="P6" s="36" t="str">
        <f>+H6</f>
        <v>Yellowknife Area</v>
      </c>
      <c r="Q6" s="5" t="s">
        <v>18</v>
      </c>
      <c r="R6" s="3" t="s">
        <v>17</v>
      </c>
      <c r="S6" s="4" t="s">
        <v>18</v>
      </c>
      <c r="T6" s="36" t="str">
        <f>+L6</f>
        <v>Yellowknife Area</v>
      </c>
      <c r="U6" s="5" t="s">
        <v>18</v>
      </c>
      <c r="V6" s="3" t="s">
        <v>17</v>
      </c>
      <c r="W6" s="4" t="s">
        <v>18</v>
      </c>
      <c r="X6" s="36" t="str">
        <f>+P6</f>
        <v>Yellowknife Area</v>
      </c>
      <c r="Y6" s="5" t="s">
        <v>18</v>
      </c>
    </row>
    <row r="7" spans="1:25">
      <c r="A7" s="17"/>
      <c r="B7" s="18"/>
      <c r="C7" s="19"/>
      <c r="D7" s="20"/>
      <c r="E7" s="21"/>
      <c r="F7" s="18"/>
      <c r="G7" s="19"/>
      <c r="H7" s="20"/>
      <c r="I7" s="21"/>
      <c r="J7" s="18"/>
      <c r="K7" s="19"/>
      <c r="L7" s="20"/>
      <c r="M7" s="21"/>
      <c r="N7" s="18"/>
      <c r="O7" s="19"/>
      <c r="P7" s="20"/>
      <c r="Q7" s="21"/>
      <c r="R7" s="18"/>
      <c r="S7" s="19"/>
      <c r="T7" s="20"/>
      <c r="U7" s="21"/>
      <c r="V7" s="18"/>
      <c r="W7" s="19"/>
      <c r="X7" s="20"/>
      <c r="Y7" s="21"/>
    </row>
    <row r="8" spans="1:25">
      <c r="A8" s="22" t="s">
        <v>7</v>
      </c>
      <c r="B8" s="6">
        <v>22904</v>
      </c>
      <c r="C8" s="23">
        <f>+B8/B$8*100</f>
        <v>100</v>
      </c>
      <c r="D8" s="7">
        <v>9295</v>
      </c>
      <c r="E8" s="24">
        <f>+D8/D$8*100</f>
        <v>100</v>
      </c>
      <c r="F8" s="6">
        <v>28072</v>
      </c>
      <c r="G8" s="23">
        <f>+F8/F$8*100</f>
        <v>100</v>
      </c>
      <c r="H8" s="7">
        <v>12667</v>
      </c>
      <c r="I8" s="24">
        <f>+H8/H$8*100</f>
        <v>100</v>
      </c>
      <c r="J8" s="6">
        <v>31340</v>
      </c>
      <c r="K8" s="23">
        <f>+J8/J$8*100</f>
        <v>100</v>
      </c>
      <c r="L8" s="7">
        <v>14533</v>
      </c>
      <c r="M8" s="24">
        <f>+L8/L$8*100</f>
        <v>100</v>
      </c>
      <c r="N8" s="6">
        <v>33730</v>
      </c>
      <c r="O8" s="23">
        <f>+N8/N$8*100</f>
        <v>100</v>
      </c>
      <c r="P8" s="7">
        <v>15957</v>
      </c>
      <c r="Q8" s="24">
        <f>+P8/P$8*100</f>
        <v>100</v>
      </c>
      <c r="R8" s="6">
        <v>34086.995130132214</v>
      </c>
      <c r="S8" s="23">
        <f>+R8/R$8*100</f>
        <v>100</v>
      </c>
      <c r="T8" s="7">
        <v>16115.000000000029</v>
      </c>
      <c r="U8" s="24">
        <f>+T8/T$8*100</f>
        <v>100</v>
      </c>
      <c r="V8" s="6">
        <v>35045.606481906521</v>
      </c>
      <c r="W8" s="23">
        <v>100</v>
      </c>
      <c r="X8" s="7">
        <v>16739.329436676802</v>
      </c>
      <c r="Y8" s="24">
        <v>100</v>
      </c>
    </row>
    <row r="9" spans="1:25">
      <c r="A9" s="22"/>
      <c r="B9" s="6"/>
      <c r="C9" s="23"/>
      <c r="D9" s="7"/>
      <c r="E9" s="24"/>
      <c r="F9" s="6"/>
      <c r="G9" s="23"/>
      <c r="H9" s="7"/>
      <c r="I9" s="24"/>
      <c r="J9" s="6"/>
      <c r="K9" s="23"/>
      <c r="L9" s="7"/>
      <c r="M9" s="24"/>
      <c r="N9" s="6"/>
      <c r="O9" s="23"/>
      <c r="P9" s="7"/>
      <c r="Q9" s="24"/>
      <c r="R9" s="6"/>
      <c r="S9" s="23"/>
      <c r="T9" s="7"/>
      <c r="U9" s="24"/>
      <c r="V9" s="6"/>
      <c r="W9" s="23"/>
      <c r="X9" s="7"/>
      <c r="Y9" s="24"/>
    </row>
    <row r="10" spans="1:25" ht="18" customHeight="1">
      <c r="A10" s="25" t="s">
        <v>8</v>
      </c>
      <c r="B10" s="8">
        <v>22237</v>
      </c>
      <c r="C10" s="26">
        <f t="shared" ref="C10:C21" si="0">+B10/B$8*100</f>
        <v>97.087844917918261</v>
      </c>
      <c r="D10" s="9">
        <v>9276</v>
      </c>
      <c r="E10" s="27">
        <f>+D10/D$8*100</f>
        <v>99.795589026358257</v>
      </c>
      <c r="F10" s="8">
        <v>27167</v>
      </c>
      <c r="G10" s="26">
        <f t="shared" ref="G10:G21" si="1">+F10/F$8*100</f>
        <v>96.776147050441722</v>
      </c>
      <c r="H10" s="9">
        <v>12554</v>
      </c>
      <c r="I10" s="27">
        <f>+H10/H$8*100</f>
        <v>99.107918212678612</v>
      </c>
      <c r="J10" s="8">
        <v>30674</v>
      </c>
      <c r="K10" s="26">
        <f t="shared" ref="K10:K21" si="2">+J10/J$8*100</f>
        <v>97.87492022973835</v>
      </c>
      <c r="L10" s="9">
        <v>14314</v>
      </c>
      <c r="M10" s="27">
        <f>+L10/L$8*100</f>
        <v>98.493084703777612</v>
      </c>
      <c r="N10" s="8">
        <v>33415</v>
      </c>
      <c r="O10" s="26">
        <f t="shared" ref="O10:O21" si="3">+N10/N$8*100</f>
        <v>99.066113252297654</v>
      </c>
      <c r="P10" s="9">
        <v>15954</v>
      </c>
      <c r="Q10" s="27">
        <f>+P10/P$8*100</f>
        <v>99.981199473585264</v>
      </c>
      <c r="R10" s="8">
        <v>33734.712058855846</v>
      </c>
      <c r="S10" s="26">
        <f t="shared" ref="S10:S21" si="4">+R10/R$8*100</f>
        <v>98.966517670649836</v>
      </c>
      <c r="T10" s="9">
        <v>16045.135028062097</v>
      </c>
      <c r="U10" s="27">
        <f>+T10/T$8*100</f>
        <v>99.566459994179752</v>
      </c>
      <c r="V10" s="8">
        <v>34511.477411314307</v>
      </c>
      <c r="W10" s="26">
        <v>98.47590290421148</v>
      </c>
      <c r="X10" s="9">
        <v>16369.683412543269</v>
      </c>
      <c r="Y10" s="27">
        <v>97.791751303229518</v>
      </c>
    </row>
    <row r="11" spans="1:25" ht="18" customHeight="1">
      <c r="A11" s="28" t="s">
        <v>9</v>
      </c>
      <c r="B11" s="10">
        <v>1964</v>
      </c>
      <c r="C11" s="29">
        <f t="shared" si="0"/>
        <v>8.5749214111072316</v>
      </c>
      <c r="D11" s="11">
        <v>1150</v>
      </c>
      <c r="E11" s="30">
        <f t="shared" ref="E11:E21" si="5">+D11/D$8*100</f>
        <v>12.372243141473911</v>
      </c>
      <c r="F11" s="10">
        <v>2384</v>
      </c>
      <c r="G11" s="29">
        <f t="shared" si="1"/>
        <v>8.4924479908805939</v>
      </c>
      <c r="H11" s="11">
        <v>1519</v>
      </c>
      <c r="I11" s="30">
        <f t="shared" ref="I11:I21" si="6">+H11/H$8*100</f>
        <v>11.991789689745007</v>
      </c>
      <c r="J11" s="10">
        <v>3045</v>
      </c>
      <c r="K11" s="29">
        <f t="shared" si="2"/>
        <v>9.7160178685386089</v>
      </c>
      <c r="L11" s="11">
        <v>2224</v>
      </c>
      <c r="M11" s="30">
        <f t="shared" ref="M11:M21" si="7">+L11/L$8*100</f>
        <v>15.30310328218537</v>
      </c>
      <c r="N11" s="10">
        <v>3154</v>
      </c>
      <c r="O11" s="29">
        <f t="shared" si="3"/>
        <v>9.3507263563593241</v>
      </c>
      <c r="P11" s="11">
        <v>2309</v>
      </c>
      <c r="Q11" s="30">
        <f>+P11/P$8*100</f>
        <v>14.470138497211254</v>
      </c>
      <c r="R11" s="10">
        <v>3654.2279768869339</v>
      </c>
      <c r="S11" s="29">
        <f t="shared" si="4"/>
        <v>10.720299524602773</v>
      </c>
      <c r="T11" s="11">
        <v>2600.3051587669729</v>
      </c>
      <c r="U11" s="30">
        <f>+T11/T$8*100</f>
        <v>16.135930243667193</v>
      </c>
      <c r="V11" s="10">
        <v>4885.127096511088</v>
      </c>
      <c r="W11" s="29">
        <v>13.939342436642377</v>
      </c>
      <c r="X11" s="11">
        <v>3482.1111463869711</v>
      </c>
      <c r="Y11" s="30">
        <v>20.801975130243104</v>
      </c>
    </row>
    <row r="12" spans="1:25" ht="18" customHeight="1">
      <c r="A12" s="28" t="s">
        <v>10</v>
      </c>
      <c r="B12" s="10">
        <v>180</v>
      </c>
      <c r="C12" s="29">
        <f t="shared" si="0"/>
        <v>0.78588892769821861</v>
      </c>
      <c r="D12" s="11">
        <v>92</v>
      </c>
      <c r="E12" s="30">
        <f t="shared" si="5"/>
        <v>0.9897794513179129</v>
      </c>
      <c r="F12" s="10">
        <v>294</v>
      </c>
      <c r="G12" s="29">
        <f t="shared" si="1"/>
        <v>1.0473069250498717</v>
      </c>
      <c r="H12" s="11">
        <v>154</v>
      </c>
      <c r="I12" s="30">
        <f t="shared" si="6"/>
        <v>1.215757480066314</v>
      </c>
      <c r="J12" s="10">
        <v>265</v>
      </c>
      <c r="K12" s="29">
        <f t="shared" si="2"/>
        <v>0.84556477345245695</v>
      </c>
      <c r="L12" s="11">
        <v>121</v>
      </c>
      <c r="M12" s="30">
        <f t="shared" si="7"/>
        <v>0.83258790339227962</v>
      </c>
      <c r="N12" s="10">
        <v>176</v>
      </c>
      <c r="O12" s="29">
        <f t="shared" si="3"/>
        <v>0.52179069077972129</v>
      </c>
      <c r="P12" s="11">
        <v>75</v>
      </c>
      <c r="Q12" s="30">
        <f>+P12/P$8*100</f>
        <v>0.47001316036849028</v>
      </c>
      <c r="R12" s="10">
        <v>201.44350815976554</v>
      </c>
      <c r="S12" s="29">
        <f t="shared" si="4"/>
        <v>0.5909688061113183</v>
      </c>
      <c r="T12" s="11">
        <v>73.165786384636618</v>
      </c>
      <c r="U12" s="30">
        <f>+T12/T$8*100</f>
        <v>0.4540228754864194</v>
      </c>
      <c r="V12" s="10">
        <v>207.42845518173078</v>
      </c>
      <c r="W12" s="29">
        <v>0.59188148245864358</v>
      </c>
      <c r="X12" s="11">
        <v>88.154383895182093</v>
      </c>
      <c r="Y12" s="30">
        <v>0.526630318309113</v>
      </c>
    </row>
    <row r="13" spans="1:25" ht="18" customHeight="1">
      <c r="A13" s="28" t="s">
        <v>11</v>
      </c>
      <c r="B13" s="10">
        <v>511</v>
      </c>
      <c r="C13" s="29">
        <f t="shared" si="0"/>
        <v>2.231051344743276</v>
      </c>
      <c r="D13" s="11" t="s">
        <v>24</v>
      </c>
      <c r="E13" s="30" t="s">
        <v>24</v>
      </c>
      <c r="F13" s="10">
        <v>475</v>
      </c>
      <c r="G13" s="29">
        <f t="shared" si="1"/>
        <v>1.6920775149615275</v>
      </c>
      <c r="H13" s="11" t="s">
        <v>24</v>
      </c>
      <c r="I13" s="30" t="s">
        <v>24</v>
      </c>
      <c r="J13" s="10">
        <v>456</v>
      </c>
      <c r="K13" s="29">
        <f t="shared" si="2"/>
        <v>1.4550095724313976</v>
      </c>
      <c r="L13" s="11" t="s">
        <v>24</v>
      </c>
      <c r="M13" s="30" t="s">
        <v>24</v>
      </c>
      <c r="N13" s="10">
        <v>483</v>
      </c>
      <c r="O13" s="29">
        <f t="shared" si="3"/>
        <v>1.4319596798102578</v>
      </c>
      <c r="P13" s="11" t="s">
        <v>24</v>
      </c>
      <c r="Q13" s="30" t="s">
        <v>24</v>
      </c>
      <c r="R13" s="10">
        <v>600.92456160571919</v>
      </c>
      <c r="S13" s="29">
        <f t="shared" si="4"/>
        <v>1.7629144467313693</v>
      </c>
      <c r="T13" s="11">
        <v>29</v>
      </c>
      <c r="U13" s="30">
        <f>+T13/T$8*100</f>
        <v>0.17995656220912162</v>
      </c>
      <c r="V13" s="10">
        <v>509.15085480818561</v>
      </c>
      <c r="W13" s="29">
        <v>1.4528236373111476</v>
      </c>
      <c r="X13" s="11" t="s">
        <v>6</v>
      </c>
      <c r="Y13" s="30" t="s">
        <v>6</v>
      </c>
    </row>
    <row r="14" spans="1:25" ht="18" customHeight="1">
      <c r="A14" s="28" t="s">
        <v>27</v>
      </c>
      <c r="B14" s="10">
        <v>208</v>
      </c>
      <c r="C14" s="29">
        <f t="shared" si="0"/>
        <v>0.90813831645127485</v>
      </c>
      <c r="D14" s="11" t="s">
        <v>24</v>
      </c>
      <c r="E14" s="30" t="s">
        <v>24</v>
      </c>
      <c r="F14" s="10">
        <v>94</v>
      </c>
      <c r="G14" s="29">
        <f t="shared" si="1"/>
        <v>0.33485323453975491</v>
      </c>
      <c r="H14" s="11" t="s">
        <v>24</v>
      </c>
      <c r="I14" s="30" t="s">
        <v>24</v>
      </c>
      <c r="J14" s="10">
        <v>200</v>
      </c>
      <c r="K14" s="29">
        <f t="shared" si="2"/>
        <v>0.63816209317166561</v>
      </c>
      <c r="L14" s="11">
        <v>38</v>
      </c>
      <c r="M14" s="30">
        <f t="shared" si="7"/>
        <v>0.26147388701575724</v>
      </c>
      <c r="N14" s="10">
        <v>186</v>
      </c>
      <c r="O14" s="29">
        <f t="shared" si="3"/>
        <v>0.55143788911947822</v>
      </c>
      <c r="P14" s="11" t="s">
        <v>24</v>
      </c>
      <c r="Q14" s="30" t="s">
        <v>24</v>
      </c>
      <c r="R14" s="10">
        <v>195.04963652791776</v>
      </c>
      <c r="S14" s="29">
        <f t="shared" si="4"/>
        <v>0.57221129578388041</v>
      </c>
      <c r="T14" s="11">
        <v>21</v>
      </c>
      <c r="U14" s="30">
        <f>+T14/T$8*100</f>
        <v>0.13031337263419152</v>
      </c>
      <c r="V14" s="10">
        <v>233.05696222331534</v>
      </c>
      <c r="W14" s="29">
        <v>0.66501049808808088</v>
      </c>
      <c r="X14" s="11" t="s">
        <v>6</v>
      </c>
      <c r="Y14" s="30" t="s">
        <v>6</v>
      </c>
    </row>
    <row r="15" spans="1:25" ht="18" customHeight="1">
      <c r="A15" s="28" t="s">
        <v>28</v>
      </c>
      <c r="B15" s="10">
        <v>1511</v>
      </c>
      <c r="C15" s="29">
        <f t="shared" si="0"/>
        <v>6.5971009430667138</v>
      </c>
      <c r="D15" s="11">
        <v>250</v>
      </c>
      <c r="E15" s="30">
        <f t="shared" si="5"/>
        <v>2.6896180742334588</v>
      </c>
      <c r="F15" s="10">
        <v>1818</v>
      </c>
      <c r="G15" s="29">
        <f t="shared" si="1"/>
        <v>6.4762040467369619</v>
      </c>
      <c r="H15" s="11">
        <v>318</v>
      </c>
      <c r="I15" s="30">
        <f t="shared" si="6"/>
        <v>2.510460251046025</v>
      </c>
      <c r="J15" s="10">
        <v>2167</v>
      </c>
      <c r="K15" s="29">
        <f t="shared" si="2"/>
        <v>6.9144862795149979</v>
      </c>
      <c r="L15" s="11">
        <v>458</v>
      </c>
      <c r="M15" s="30">
        <f t="shared" si="7"/>
        <v>3.1514484277162325</v>
      </c>
      <c r="N15" s="10">
        <v>2132</v>
      </c>
      <c r="O15" s="29">
        <f t="shared" si="3"/>
        <v>6.3207826860361696</v>
      </c>
      <c r="P15" s="11">
        <v>376</v>
      </c>
      <c r="Q15" s="30">
        <f t="shared" ref="Q15:Q20" si="8">+P15/P$8*100</f>
        <v>2.3563326439806982</v>
      </c>
      <c r="R15" s="10">
        <v>2235.1222380541294</v>
      </c>
      <c r="S15" s="29">
        <f t="shared" si="4"/>
        <v>6.5571113837439032</v>
      </c>
      <c r="T15" s="11">
        <v>437.92881685615964</v>
      </c>
      <c r="U15" s="30">
        <f t="shared" ref="U15:U20" si="9">+T15/T$8*100</f>
        <v>2.7175229094393969</v>
      </c>
      <c r="V15" s="10">
        <v>2135.0243820932219</v>
      </c>
      <c r="W15" s="29">
        <v>6.0921313580220122</v>
      </c>
      <c r="X15" s="11">
        <v>571.15328117354147</v>
      </c>
      <c r="Y15" s="30">
        <v>3.4120439730525454</v>
      </c>
    </row>
    <row r="16" spans="1:25" ht="18" customHeight="1">
      <c r="A16" s="28" t="s">
        <v>12</v>
      </c>
      <c r="B16" s="10">
        <v>314</v>
      </c>
      <c r="C16" s="29">
        <f t="shared" si="0"/>
        <v>1.3709395738735592</v>
      </c>
      <c r="D16" s="11">
        <v>62</v>
      </c>
      <c r="E16" s="30">
        <f t="shared" si="5"/>
        <v>0.66702528240989778</v>
      </c>
      <c r="F16" s="10">
        <v>386</v>
      </c>
      <c r="G16" s="29">
        <f t="shared" si="1"/>
        <v>1.3750356226845255</v>
      </c>
      <c r="H16" s="11">
        <v>31</v>
      </c>
      <c r="I16" s="30">
        <f t="shared" si="6"/>
        <v>0.24473040183153075</v>
      </c>
      <c r="J16" s="10">
        <v>385</v>
      </c>
      <c r="K16" s="29">
        <f t="shared" si="2"/>
        <v>1.2284620293554562</v>
      </c>
      <c r="L16" s="11">
        <v>111</v>
      </c>
      <c r="M16" s="30">
        <f t="shared" si="7"/>
        <v>0.76377898575655401</v>
      </c>
      <c r="N16" s="10">
        <v>200</v>
      </c>
      <c r="O16" s="29">
        <f t="shared" si="3"/>
        <v>0.59294396679513794</v>
      </c>
      <c r="P16" s="11">
        <v>33</v>
      </c>
      <c r="Q16" s="30">
        <f t="shared" si="8"/>
        <v>0.20680579056213572</v>
      </c>
      <c r="R16" s="10">
        <v>275.31627866082886</v>
      </c>
      <c r="S16" s="29">
        <f t="shared" si="4"/>
        <v>0.80768714757568882</v>
      </c>
      <c r="T16" s="11">
        <v>78.532631650657478</v>
      </c>
      <c r="U16" s="30">
        <f t="shared" si="9"/>
        <v>0.48732629010646811</v>
      </c>
      <c r="V16" s="10">
        <v>254.47293095049164</v>
      </c>
      <c r="W16" s="29">
        <v>0.72611935274075479</v>
      </c>
      <c r="X16" s="11" t="s">
        <v>6</v>
      </c>
      <c r="Y16" s="30" t="s">
        <v>6</v>
      </c>
    </row>
    <row r="17" spans="1:25" ht="18" customHeight="1">
      <c r="A17" s="28" t="s">
        <v>13</v>
      </c>
      <c r="B17" s="10">
        <v>688</v>
      </c>
      <c r="C17" s="29">
        <f t="shared" si="0"/>
        <v>3.0038421236465247</v>
      </c>
      <c r="D17" s="11">
        <v>145</v>
      </c>
      <c r="E17" s="30">
        <f t="shared" si="5"/>
        <v>1.5599784830554062</v>
      </c>
      <c r="F17" s="10">
        <v>664</v>
      </c>
      <c r="G17" s="29">
        <f t="shared" si="1"/>
        <v>2.365346252493588</v>
      </c>
      <c r="H17" s="11">
        <v>163</v>
      </c>
      <c r="I17" s="30">
        <f t="shared" si="6"/>
        <v>1.2868082418883713</v>
      </c>
      <c r="J17" s="10">
        <v>734</v>
      </c>
      <c r="K17" s="29">
        <f t="shared" si="2"/>
        <v>2.3420548819400127</v>
      </c>
      <c r="L17" s="11">
        <v>159</v>
      </c>
      <c r="M17" s="30">
        <f t="shared" si="7"/>
        <v>1.094061790408037</v>
      </c>
      <c r="N17" s="10">
        <v>626</v>
      </c>
      <c r="O17" s="29">
        <f t="shared" si="3"/>
        <v>1.8559146160687816</v>
      </c>
      <c r="P17" s="11">
        <v>182</v>
      </c>
      <c r="Q17" s="30">
        <f t="shared" si="8"/>
        <v>1.1405652691608699</v>
      </c>
      <c r="R17" s="10">
        <v>561.72642746792553</v>
      </c>
      <c r="S17" s="29">
        <f t="shared" si="4"/>
        <v>1.6479200508095555</v>
      </c>
      <c r="T17" s="11">
        <v>189.74965274416351</v>
      </c>
      <c r="U17" s="30">
        <f t="shared" si="9"/>
        <v>1.1774722478694579</v>
      </c>
      <c r="V17" s="10">
        <v>510.00108794283341</v>
      </c>
      <c r="W17" s="29">
        <v>1.4552497135586417</v>
      </c>
      <c r="X17" s="11">
        <v>83.837685979594497</v>
      </c>
      <c r="Y17" s="30">
        <v>0.5008425594152025</v>
      </c>
    </row>
    <row r="18" spans="1:25" ht="18" customHeight="1">
      <c r="A18" s="28" t="s">
        <v>14</v>
      </c>
      <c r="B18" s="10">
        <v>1054</v>
      </c>
      <c r="C18" s="29">
        <f t="shared" si="0"/>
        <v>4.6018162766329018</v>
      </c>
      <c r="D18" s="11">
        <v>78</v>
      </c>
      <c r="E18" s="30">
        <f t="shared" si="5"/>
        <v>0.83916083916083917</v>
      </c>
      <c r="F18" s="10">
        <v>1202</v>
      </c>
      <c r="G18" s="29">
        <f t="shared" si="1"/>
        <v>4.2818466799658017</v>
      </c>
      <c r="H18" s="11">
        <v>91</v>
      </c>
      <c r="I18" s="30">
        <f t="shared" si="6"/>
        <v>0.71840214731191288</v>
      </c>
      <c r="J18" s="10">
        <v>1031</v>
      </c>
      <c r="K18" s="29">
        <f t="shared" si="2"/>
        <v>3.2897255902999363</v>
      </c>
      <c r="L18" s="11">
        <v>117</v>
      </c>
      <c r="M18" s="30">
        <f t="shared" si="7"/>
        <v>0.80506433633798935</v>
      </c>
      <c r="N18" s="10">
        <v>1024</v>
      </c>
      <c r="O18" s="29">
        <f t="shared" si="3"/>
        <v>3.035873109991106</v>
      </c>
      <c r="P18" s="11">
        <v>105</v>
      </c>
      <c r="Q18" s="30">
        <f t="shared" si="8"/>
        <v>0.65801842451588644</v>
      </c>
      <c r="R18" s="10">
        <v>1081.4687387779193</v>
      </c>
      <c r="S18" s="29">
        <f t="shared" si="4"/>
        <v>3.1726725534158997</v>
      </c>
      <c r="T18" s="11">
        <v>180.88475041322903</v>
      </c>
      <c r="U18" s="30">
        <f t="shared" si="9"/>
        <v>1.1224619944972305</v>
      </c>
      <c r="V18" s="10">
        <v>1039.0975426589587</v>
      </c>
      <c r="W18" s="29">
        <v>2.9649866187803826</v>
      </c>
      <c r="X18" s="11">
        <v>88.018710966118732</v>
      </c>
      <c r="Y18" s="30">
        <v>0.52581981434253178</v>
      </c>
    </row>
    <row r="19" spans="1:25" ht="18" customHeight="1">
      <c r="A19" s="28" t="s">
        <v>15</v>
      </c>
      <c r="B19" s="10">
        <v>1259</v>
      </c>
      <c r="C19" s="29">
        <f t="shared" si="0"/>
        <v>5.4968564442892074</v>
      </c>
      <c r="D19" s="11">
        <v>103</v>
      </c>
      <c r="E19" s="30">
        <f t="shared" si="5"/>
        <v>1.1081226465841851</v>
      </c>
      <c r="F19" s="10">
        <v>1192</v>
      </c>
      <c r="G19" s="29">
        <f t="shared" si="1"/>
        <v>4.2462239954402969</v>
      </c>
      <c r="H19" s="11">
        <v>34</v>
      </c>
      <c r="I19" s="30">
        <f t="shared" si="6"/>
        <v>0.26841398910554981</v>
      </c>
      <c r="J19" s="10">
        <v>1363</v>
      </c>
      <c r="K19" s="29">
        <f t="shared" si="2"/>
        <v>4.3490746649649008</v>
      </c>
      <c r="L19" s="11">
        <v>29</v>
      </c>
      <c r="M19" s="30">
        <f t="shared" si="7"/>
        <v>0.19954586114360423</v>
      </c>
      <c r="N19" s="10">
        <v>1323</v>
      </c>
      <c r="O19" s="29">
        <f t="shared" si="3"/>
        <v>3.9223243403498373</v>
      </c>
      <c r="P19" s="11">
        <v>34</v>
      </c>
      <c r="Q19" s="30">
        <f t="shared" si="8"/>
        <v>0.21307263270038229</v>
      </c>
      <c r="R19" s="10">
        <v>1442.6919760916378</v>
      </c>
      <c r="S19" s="29">
        <f t="shared" si="4"/>
        <v>4.2323823809753396</v>
      </c>
      <c r="T19" s="11">
        <v>59.844301382928066</v>
      </c>
      <c r="U19" s="30">
        <f t="shared" si="9"/>
        <v>0.37135774981649367</v>
      </c>
      <c r="V19" s="10">
        <v>1312.5124676379598</v>
      </c>
      <c r="W19" s="29">
        <v>3.7451555256022999</v>
      </c>
      <c r="X19" s="11" t="s">
        <v>6</v>
      </c>
      <c r="Y19" s="30" t="s">
        <v>6</v>
      </c>
    </row>
    <row r="20" spans="1:25" ht="18" customHeight="1">
      <c r="A20" s="28" t="s">
        <v>16</v>
      </c>
      <c r="B20" s="10">
        <v>264</v>
      </c>
      <c r="C20" s="29">
        <f t="shared" si="0"/>
        <v>1.1526370939573873</v>
      </c>
      <c r="D20" s="11" t="s">
        <v>24</v>
      </c>
      <c r="E20" s="30" t="s">
        <v>24</v>
      </c>
      <c r="F20" s="10">
        <v>268</v>
      </c>
      <c r="G20" s="29">
        <f t="shared" si="1"/>
        <v>0.95468794528355649</v>
      </c>
      <c r="H20" s="11" t="s">
        <v>24</v>
      </c>
      <c r="I20" s="30" t="s">
        <v>24</v>
      </c>
      <c r="J20" s="10">
        <v>264</v>
      </c>
      <c r="K20" s="29">
        <f t="shared" si="2"/>
        <v>0.8423739629865985</v>
      </c>
      <c r="L20" s="11" t="s">
        <v>24</v>
      </c>
      <c r="M20" s="30" t="s">
        <v>24</v>
      </c>
      <c r="N20" s="10">
        <v>211</v>
      </c>
      <c r="O20" s="29">
        <f t="shared" si="3"/>
        <v>0.62555588496887049</v>
      </c>
      <c r="P20" s="11">
        <v>31</v>
      </c>
      <c r="Q20" s="30">
        <f t="shared" si="8"/>
        <v>0.19427210628564265</v>
      </c>
      <c r="R20" s="10">
        <v>335.08028307795809</v>
      </c>
      <c r="S20" s="29">
        <f t="shared" si="4"/>
        <v>0.98301502317449474</v>
      </c>
      <c r="T20" s="11">
        <v>48.207367668097227</v>
      </c>
      <c r="U20" s="30">
        <f t="shared" si="9"/>
        <v>0.29914593650696331</v>
      </c>
      <c r="V20" s="10">
        <v>263.50016760186935</v>
      </c>
      <c r="W20" s="29">
        <v>0.75187789299041008</v>
      </c>
      <c r="X20" s="11" t="s">
        <v>6</v>
      </c>
      <c r="Y20" s="30" t="s">
        <v>6</v>
      </c>
    </row>
    <row r="21" spans="1:25" ht="18" customHeight="1" thickBot="1">
      <c r="A21" s="31"/>
      <c r="B21" s="12"/>
      <c r="C21" s="32"/>
      <c r="D21" s="13"/>
      <c r="E21" s="33"/>
      <c r="F21" s="12"/>
      <c r="G21" s="32"/>
      <c r="H21" s="13"/>
      <c r="I21" s="33"/>
      <c r="J21" s="12"/>
      <c r="K21" s="32"/>
      <c r="L21" s="13"/>
      <c r="M21" s="33"/>
      <c r="N21" s="12"/>
      <c r="O21" s="32"/>
      <c r="P21" s="13"/>
      <c r="Q21" s="33"/>
      <c r="R21" s="12"/>
      <c r="S21" s="32"/>
      <c r="T21" s="13"/>
      <c r="U21" s="33"/>
      <c r="V21" s="12"/>
      <c r="W21" s="32"/>
      <c r="X21" s="13"/>
      <c r="Y21" s="33"/>
    </row>
    <row r="22" spans="1:25">
      <c r="A22" s="16" t="s">
        <v>3</v>
      </c>
    </row>
    <row r="24" spans="1:25">
      <c r="A24" s="15" t="s">
        <v>5</v>
      </c>
    </row>
    <row r="25" spans="1:25">
      <c r="A25" s="15"/>
    </row>
    <row r="26" spans="1:25">
      <c r="A26" s="15" t="s">
        <v>26</v>
      </c>
    </row>
    <row r="27" spans="1:25">
      <c r="A27" s="1" t="s">
        <v>30</v>
      </c>
      <c r="D27" s="34"/>
      <c r="H27" s="34"/>
      <c r="L27" s="34"/>
    </row>
    <row r="28" spans="1:25">
      <c r="A28" s="1" t="s">
        <v>0</v>
      </c>
      <c r="D28" s="34"/>
      <c r="H28" s="34"/>
      <c r="L28" s="34"/>
    </row>
    <row r="29" spans="1:25">
      <c r="D29" s="34"/>
      <c r="H29" s="34"/>
      <c r="L29" s="34"/>
    </row>
    <row r="30" spans="1:25">
      <c r="D30" s="34"/>
      <c r="H30" s="34"/>
      <c r="L30" s="34"/>
    </row>
    <row r="31" spans="1:25">
      <c r="D31" s="34"/>
      <c r="H31" s="34"/>
      <c r="L31" s="34"/>
    </row>
    <row r="32" spans="1:25">
      <c r="D32" s="34"/>
      <c r="H32" s="34"/>
      <c r="L32" s="34"/>
    </row>
    <row r="33" spans="4:12">
      <c r="D33" s="34"/>
      <c r="H33" s="34"/>
      <c r="L33" s="34"/>
    </row>
    <row r="34" spans="4:12">
      <c r="D34" s="34"/>
      <c r="H34" s="34"/>
      <c r="L34" s="34"/>
    </row>
    <row r="35" spans="4:12">
      <c r="D35" s="34"/>
      <c r="H35" s="34"/>
      <c r="L35" s="34"/>
    </row>
    <row r="36" spans="4:12">
      <c r="D36" s="34"/>
      <c r="H36" s="34"/>
      <c r="L36" s="34"/>
    </row>
    <row r="37" spans="4:12">
      <c r="D37" s="34"/>
      <c r="H37" s="34"/>
      <c r="L37" s="34"/>
    </row>
    <row r="38" spans="4:12">
      <c r="D38" s="34"/>
      <c r="H38" s="34"/>
      <c r="L38" s="34"/>
    </row>
    <row r="39" spans="4:12">
      <c r="D39" s="34"/>
      <c r="E39" s="34"/>
      <c r="H39" s="34"/>
      <c r="L39" s="34"/>
    </row>
    <row r="40" spans="4:12">
      <c r="D40" s="34"/>
      <c r="H40" s="34"/>
      <c r="L40" s="34"/>
    </row>
    <row r="41" spans="4:12">
      <c r="L41" s="34"/>
    </row>
    <row r="42" spans="4:12">
      <c r="L42" s="34"/>
    </row>
    <row r="43" spans="4:12">
      <c r="L43" s="34"/>
    </row>
    <row r="44" spans="4:12">
      <c r="L44" s="34"/>
    </row>
    <row r="45" spans="4:12">
      <c r="L45" s="34"/>
    </row>
    <row r="46" spans="4:12">
      <c r="L46" s="34"/>
    </row>
    <row r="47" spans="4:12">
      <c r="L47" s="34"/>
    </row>
  </sheetData>
  <mergeCells count="7">
    <mergeCell ref="A5:A6"/>
    <mergeCell ref="N5:Q5"/>
    <mergeCell ref="V5:Y5"/>
    <mergeCell ref="R5:U5"/>
    <mergeCell ref="J5:M5"/>
    <mergeCell ref="F5:I5"/>
    <mergeCell ref="B5:E5"/>
  </mergeCells>
  <phoneticPr fontId="1" type="noConversion"/>
  <pageMargins left="0.59" right="0.59" top="0.79000000000000015" bottom="0.79000000000000015" header="0.5" footer="0.5"/>
  <pageSetup scale="61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Beaufort-Delta</vt:lpstr>
      <vt:lpstr>Dehcho</vt:lpstr>
      <vt:lpstr>Sahtu</vt:lpstr>
      <vt:lpstr>South Slave</vt:lpstr>
      <vt:lpstr>Tlicho</vt:lpstr>
      <vt:lpstr>YK Area</vt:lpstr>
    </vt:vector>
  </TitlesOfParts>
  <Company>NWT Bureau of Statistics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Vishni Peeris</dc:creator>
  <cp:lastModifiedBy>Viktoria Bassarguina</cp:lastModifiedBy>
  <cp:lastPrinted>2016-10-04T18:29:08Z</cp:lastPrinted>
  <dcterms:created xsi:type="dcterms:W3CDTF">2008-10-07T21:41:54Z</dcterms:created>
  <dcterms:modified xsi:type="dcterms:W3CDTF">2020-11-02T18:03:50Z</dcterms:modified>
</cp:coreProperties>
</file>